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Msh.palat  20" sheetId="1" r:id="rId1"/>
    <sheet name="grad  20" sheetId="2" r:id="rId2"/>
    <sheet name="tang 20" sheetId="3" r:id="rId3"/>
    <sheet name="Er.dp 20" sheetId="4" r:id="rId4"/>
    <sheet name="Gexarv 20" sheetId="5" r:id="rId5"/>
    <sheet name="marzah 20" sheetId="6" r:id="rId6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<sst xmlns="http://schemas.openxmlformats.org/spreadsheetml/2006/main" count="146" uniqueCount="75">
  <si>
    <t>տնօրեն</t>
  </si>
  <si>
    <t>հաշվապահ</t>
  </si>
  <si>
    <t>լուսանկարիչ</t>
  </si>
  <si>
    <t>Շամախյանի ակումբի պահակ</t>
  </si>
  <si>
    <t>Շամախյանի ակումբի հավաքարար</t>
  </si>
  <si>
    <t>հավաքարար</t>
  </si>
  <si>
    <t>ուսուցիչ</t>
  </si>
  <si>
    <t>ուսմասվար</t>
  </si>
  <si>
    <t>տնտեսվար</t>
  </si>
  <si>
    <t>մարզիչ</t>
  </si>
  <si>
    <t>բուժքույր</t>
  </si>
  <si>
    <t>պահակ</t>
  </si>
  <si>
    <t>գործավ/գրադ.</t>
  </si>
  <si>
    <t>դաշն. լարող</t>
  </si>
  <si>
    <t>հավաք.</t>
  </si>
  <si>
    <t>արվեստ ենթաբաժնի վարիչ</t>
  </si>
  <si>
    <t>մանկական  բաժնի վարիչ</t>
  </si>
  <si>
    <t>աբոնենտային  բաժնի վարիչ</t>
  </si>
  <si>
    <t>կոմպլեկտավորման  բաժնի վարիչ</t>
  </si>
  <si>
    <t>մամուլի ենթաբաժնի վարիչ</t>
  </si>
  <si>
    <t>կոմպլեկտավորման  ավագ  խմբագիր</t>
  </si>
  <si>
    <t>կոմպլեկտավորման գրադարանավար</t>
  </si>
  <si>
    <t>2-րդ կարգի գրադարանավար</t>
  </si>
  <si>
    <t>Տնօրեն</t>
  </si>
  <si>
    <t>փողային  նվագախմբի ղեկավար</t>
  </si>
  <si>
    <t>փողային  նվագախմբի նվագակցող</t>
  </si>
  <si>
    <t>մատենագիտության բաժնի վարիչ</t>
  </si>
  <si>
    <t>ֆոնդերի գլխավոր պահապան</t>
  </si>
  <si>
    <t>գիտական ցուցադրության բաժնի գիտական աշխատող</t>
  </si>
  <si>
    <t>էքսկուրսավար</t>
  </si>
  <si>
    <t>թանգարանի հսկիչ</t>
  </si>
  <si>
    <t>Կամո թաղամասի ակումբի հավաքարար</t>
  </si>
  <si>
    <t>գանձապահ-հսկիչ</t>
  </si>
  <si>
    <t>փոխտնօրեն</t>
  </si>
  <si>
    <t>Թիվ 1 մասնաճյուղի 2-րդ կարգի գրադարանավար</t>
  </si>
  <si>
    <t>Թիվ 2 մասնաճյուղի 2-րդ կարգի գրադարանավար</t>
  </si>
  <si>
    <t>Թիվ 5 մասնաճյուղի 2-րդ կարգի գրադարանավար</t>
  </si>
  <si>
    <t>Հ/Հ</t>
  </si>
  <si>
    <t>Պաշտոնի  անվանումը</t>
  </si>
  <si>
    <t>Դրույքաչափ (ՀՀ դրամ)</t>
  </si>
  <si>
    <t>Դրույքների թիվը</t>
  </si>
  <si>
    <t>Ամսական գումարը</t>
  </si>
  <si>
    <t>Ընդամենը</t>
  </si>
  <si>
    <t>Հաստատված է</t>
  </si>
  <si>
    <t xml:space="preserve">«ԴԻԼԻՋԱՆԻ ՄՇԱԿՈՒՅԹԻ ՊԱԼԱՏ» ՀԱՄԱՅՆՔԱՅԻՆ ՈՉ ԱՌԵՎՏՐԱՅԻՆԿԱԶՄԱԿԵՐՊՈՒԹՅԱՆ ՀԱՍՏԻՔԱՑՈՒՑԱԿԸ </t>
  </si>
  <si>
    <t>«ԴԻԼԻՋԱՆԻ ԳՐԱԴԱՐԱՆՆԵՐԻ ԿԵՆՏՐՈՆԱՑՎԱԾ ՀԱՄԱԿԱՐԳ» ՀԱՄԱՅՆՔԱՅԻՆ ՈՉ ԱՌԵՎՏՐԱՅԻՆԿԱԶՄԱԿԵՐՊՈՒԹՅԱՆ ՀԱՍՏԻՔԱՑՈՒՑԱԿԸ</t>
  </si>
  <si>
    <t>«ԴԻԼԻՋԱՆԻ ԵՐԿՐԱԳԻՏԱԿԱՆ ԹԱՆԳԱՐԱՆ» ՀԱՄԱՅՆՔԱՅԻՆ ՈՉ ԱՌԵՎՏՐԱՅԻՆԿԱԶՄԱԿԵՐՊՈՒԹՅԱՆ ՀԱՍՏԻՔԱՑՈՒՑԱԿԸ</t>
  </si>
  <si>
    <t xml:space="preserve">«ԴԻԼԻՋԱՆԻ ՄԱՆԿԱԿԱՆ ԵՐԱԺՇՏԱԿԱՆ ԴՊՐՈՑ» ՀԱՄԱՅՆՔԱՅԻՆ ՈՉ ԱՌԵՎՏՐԱՅԻՆԿԱԶՄԱԿԵՐՊՈՒԹՅԱՆ ՀԱՍՏԻՔԱՑՈՒՑԱԿԸ </t>
  </si>
  <si>
    <t>«ԴԻԼԻՋԱՆԻ Հ.ՇԱՐԱՄԲԵՅԱՆԻ ԱՆՎԱՆ ՄԱՆԿԱԿԱՆ ԳԵՂԱՐՎԵՍՏԻ  ԴՊՐՈՑ» ՀԱՄԱՅՆՔԱՅԻՆ ՈՉ ԱՌԵՎՏՐԱՅԻՆԿԱԶՄԱԿԵՐՊՈՒԹՅԱՆ ՀԱՍՏԻՔԱՑՈՒՑԱԿԸ</t>
  </si>
  <si>
    <t xml:space="preserve">«ԴԻԼԻՋԱՆԻ ՄԱՐԶԱՀԱՄԱԼԻՐ» ՀԱՄԱՅՆՔԱՅԻՆ ՈՉ ԱՌԵՎՏՐԱՅԻՆԿԱԶՄԱԿԵՐՊՈՒԹՅԱՆ ԱՇԽԱՏԱԿԻՑՆԵՐԻ ՀԱՍՏԻՔԱՑՈՒՑԱԿԸ </t>
  </si>
  <si>
    <t>Կամո թաղամասի ակումբի հսկիչ</t>
  </si>
  <si>
    <t>Դիլիջանի  համայնքի ավագանու</t>
  </si>
  <si>
    <t>Դիլիջան ն համայնքի ավագանու</t>
  </si>
  <si>
    <t>Դիլիջան համայնքի ավագանու</t>
  </si>
  <si>
    <t>Դիլիջան  համայնքի ավագանու</t>
  </si>
  <si>
    <t>Հաղարծին  բնակավայր</t>
  </si>
  <si>
    <t>Թեղուտի մասնաճյուղի 2-րդ կարգի գրադարանավար</t>
  </si>
  <si>
    <t>Հաղարծնի մասնաճյուղի  2-րդ կարգի գրադարանավար</t>
  </si>
  <si>
    <t>Աղավնավանքի մասնաճյուղի  2-րդ կարգի գրադարանավար</t>
  </si>
  <si>
    <t>Գոշի մասնաճյուղի 2-րդ կարգի գրադարանավար</t>
  </si>
  <si>
    <t xml:space="preserve">Թիվ 3 մասնաճյուղի 2-րդ կարգի գրադարանավար </t>
  </si>
  <si>
    <t>ձայնային օպերատոր</t>
  </si>
  <si>
    <t>Աշխատողների թիվը՝ 15</t>
  </si>
  <si>
    <t>գործավար</t>
  </si>
  <si>
    <t>Աշխատակազմի քարտուղարի ժ/պ՝                                            Ս.Եգանյան</t>
  </si>
  <si>
    <t>կազմակերպիչ</t>
  </si>
  <si>
    <t>Աշխատողների թիվը՝ 25</t>
  </si>
  <si>
    <t>Աշխատողների թիվը՝ 17</t>
  </si>
  <si>
    <t>Աշխատողների թիվը՝ 44</t>
  </si>
  <si>
    <t>2021 թվականի  դեկտեմբերի   29-ի թիվ        034-Ա որոշման</t>
  </si>
  <si>
    <t>2021 թվականի  դեկտեմբերի         29-ի թիվ      034  -Ա որոշման</t>
  </si>
  <si>
    <t>2021 թվականի  դեկտեմբերի       29-ի թիվ       034-Ա որոշման</t>
  </si>
  <si>
    <t>2021 թվականի  դեկտեմբերի 29-ի թիվ      034-Ա որոշման</t>
  </si>
  <si>
    <t>2021 թվականի  դեկտեմբերի 29-ի թիվ 034-Ա որոշման</t>
  </si>
  <si>
    <t>Աշխատողների թիվը՝  19</t>
  </si>
</sst>
</file>

<file path=xl/styles.xml><?xml version="1.0" encoding="utf-8"?>
<styleSheet xmlns="http://schemas.openxmlformats.org/spreadsheetml/2006/main">
  <numFmts count="4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4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b/>
      <i/>
      <sz val="11"/>
      <name val="Arial Armenian"/>
      <family val="2"/>
    </font>
    <font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 Armenian"/>
      <family val="2"/>
    </font>
    <font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name val="Sylfaen"/>
      <family val="1"/>
    </font>
    <font>
      <b/>
      <sz val="10"/>
      <name val="Sylfaen"/>
      <family val="1"/>
    </font>
    <font>
      <sz val="12"/>
      <name val="Arial Armenian"/>
      <family val="2"/>
    </font>
    <font>
      <b/>
      <sz val="10"/>
      <name val="Arial Armenian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justify"/>
    </xf>
    <xf numFmtId="188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justify" vertical="center"/>
    </xf>
    <xf numFmtId="0" fontId="8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justify" vertical="justify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8" fillId="0" borderId="18" xfId="0" applyFont="1" applyBorder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 horizontal="left" vertical="justify"/>
    </xf>
    <xf numFmtId="188" fontId="11" fillId="0" borderId="18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3" fontId="52" fillId="0" borderId="0" xfId="0" applyNumberFormat="1" applyFont="1" applyAlignment="1">
      <alignment/>
    </xf>
    <xf numFmtId="1" fontId="52" fillId="0" borderId="0" xfId="0" applyNumberFormat="1" applyFont="1" applyAlignment="1">
      <alignment/>
    </xf>
    <xf numFmtId="0" fontId="52" fillId="0" borderId="0" xfId="0" applyFont="1" applyAlignment="1">
      <alignment/>
    </xf>
    <xf numFmtId="1" fontId="8" fillId="0" borderId="21" xfId="0" applyNumberFormat="1" applyFont="1" applyBorder="1" applyAlignment="1">
      <alignment horizontal="center"/>
    </xf>
    <xf numFmtId="4" fontId="1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188" fontId="8" fillId="0" borderId="20" xfId="0" applyNumberFormat="1" applyFont="1" applyBorder="1" applyAlignment="1">
      <alignment horizontal="center"/>
    </xf>
    <xf numFmtId="188" fontId="8" fillId="0" borderId="22" xfId="0" applyNumberFormat="1" applyFont="1" applyBorder="1" applyAlignment="1">
      <alignment horizontal="center"/>
    </xf>
    <xf numFmtId="188" fontId="1" fillId="0" borderId="2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1" fillId="0" borderId="19" xfId="0" applyFont="1" applyBorder="1" applyAlignment="1">
      <alignment horizontal="left"/>
    </xf>
    <xf numFmtId="1" fontId="8" fillId="0" borderId="20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justify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5.8515625" style="1" customWidth="1"/>
    <col min="2" max="2" width="30.140625" style="1" customWidth="1"/>
    <col min="3" max="3" width="17.57421875" style="1" customWidth="1"/>
    <col min="4" max="4" width="17.7109375" style="1" customWidth="1"/>
    <col min="5" max="5" width="18.140625" style="1" customWidth="1"/>
    <col min="6" max="16384" width="9.140625" style="1" customWidth="1"/>
  </cols>
  <sheetData>
    <row r="1" spans="1:5" ht="15">
      <c r="A1" s="66" t="s">
        <v>43</v>
      </c>
      <c r="B1" s="66"/>
      <c r="C1" s="66"/>
      <c r="D1" s="66"/>
      <c r="E1" s="66"/>
    </row>
    <row r="2" spans="1:5" ht="15" customHeight="1">
      <c r="A2" s="66" t="s">
        <v>51</v>
      </c>
      <c r="B2" s="66"/>
      <c r="C2" s="66"/>
      <c r="D2" s="66"/>
      <c r="E2" s="66"/>
    </row>
    <row r="3" spans="1:5" ht="15">
      <c r="A3" s="66" t="s">
        <v>73</v>
      </c>
      <c r="B3" s="66"/>
      <c r="C3" s="66"/>
      <c r="D3" s="66"/>
      <c r="E3" s="66"/>
    </row>
    <row r="4" spans="2:4" ht="14.25">
      <c r="B4" s="67"/>
      <c r="C4" s="67"/>
      <c r="D4" s="67"/>
    </row>
    <row r="5" spans="1:5" ht="36.75" customHeight="1">
      <c r="A5" s="68" t="s">
        <v>44</v>
      </c>
      <c r="B5" s="68"/>
      <c r="C5" s="68"/>
      <c r="D5" s="68"/>
      <c r="E5" s="68"/>
    </row>
    <row r="6" ht="14.25">
      <c r="B6" s="4"/>
    </row>
    <row r="7" spans="2:4" ht="15.75" thickBot="1">
      <c r="B7" s="69" t="s">
        <v>62</v>
      </c>
      <c r="C7" s="69"/>
      <c r="D7" s="69"/>
    </row>
    <row r="8" spans="1:5" ht="37.5" customHeight="1">
      <c r="A8" s="11" t="s">
        <v>37</v>
      </c>
      <c r="B8" s="12" t="s">
        <v>38</v>
      </c>
      <c r="C8" s="24" t="s">
        <v>39</v>
      </c>
      <c r="D8" s="12" t="s">
        <v>40</v>
      </c>
      <c r="E8" s="25" t="s">
        <v>41</v>
      </c>
    </row>
    <row r="9" spans="1:5" ht="19.5" customHeight="1">
      <c r="A9" s="30">
        <v>1</v>
      </c>
      <c r="B9" s="26" t="s">
        <v>0</v>
      </c>
      <c r="C9" s="13">
        <v>180000</v>
      </c>
      <c r="D9" s="13">
        <v>1</v>
      </c>
      <c r="E9" s="22">
        <f>C9*D9</f>
        <v>180000</v>
      </c>
    </row>
    <row r="10" spans="1:5" ht="19.5" customHeight="1">
      <c r="A10" s="30">
        <v>2</v>
      </c>
      <c r="B10" s="26" t="s">
        <v>33</v>
      </c>
      <c r="C10" s="13">
        <v>144000</v>
      </c>
      <c r="D10" s="13">
        <v>1</v>
      </c>
      <c r="E10" s="22">
        <f aca="true" t="shared" si="0" ref="E10:E22">C10*D10</f>
        <v>144000</v>
      </c>
    </row>
    <row r="11" spans="1:5" ht="19.5" customHeight="1">
      <c r="A11" s="30">
        <v>3</v>
      </c>
      <c r="B11" s="26" t="s">
        <v>1</v>
      </c>
      <c r="C11" s="13">
        <v>120000</v>
      </c>
      <c r="D11" s="13">
        <v>1</v>
      </c>
      <c r="E11" s="22">
        <f t="shared" si="0"/>
        <v>120000</v>
      </c>
    </row>
    <row r="12" spans="1:5" ht="19.5" customHeight="1">
      <c r="A12" s="30">
        <v>4</v>
      </c>
      <c r="B12" s="26" t="s">
        <v>24</v>
      </c>
      <c r="C12" s="13">
        <v>100000</v>
      </c>
      <c r="D12" s="13">
        <v>1</v>
      </c>
      <c r="E12" s="22">
        <f t="shared" si="0"/>
        <v>100000</v>
      </c>
    </row>
    <row r="13" spans="1:5" ht="19.5" customHeight="1">
      <c r="A13" s="30">
        <v>5</v>
      </c>
      <c r="B13" s="26" t="s">
        <v>25</v>
      </c>
      <c r="C13" s="13">
        <v>100000</v>
      </c>
      <c r="D13" s="13">
        <v>2</v>
      </c>
      <c r="E13" s="22">
        <f t="shared" si="0"/>
        <v>200000</v>
      </c>
    </row>
    <row r="14" spans="1:5" ht="19.5" customHeight="1">
      <c r="A14" s="30">
        <v>6</v>
      </c>
      <c r="B14" s="26" t="s">
        <v>25</v>
      </c>
      <c r="C14" s="13">
        <v>100000</v>
      </c>
      <c r="D14" s="13">
        <v>1</v>
      </c>
      <c r="E14" s="22">
        <f t="shared" si="0"/>
        <v>100000</v>
      </c>
    </row>
    <row r="15" spans="1:5" ht="19.5" customHeight="1">
      <c r="A15" s="30">
        <v>7</v>
      </c>
      <c r="B15" s="26" t="s">
        <v>61</v>
      </c>
      <c r="C15" s="13">
        <v>100000</v>
      </c>
      <c r="D15" s="13">
        <v>1</v>
      </c>
      <c r="E15" s="22">
        <f t="shared" si="0"/>
        <v>100000</v>
      </c>
    </row>
    <row r="16" spans="1:5" ht="19.5" customHeight="1">
      <c r="A16" s="30">
        <v>8</v>
      </c>
      <c r="B16" s="26" t="s">
        <v>2</v>
      </c>
      <c r="C16" s="13">
        <v>100000</v>
      </c>
      <c r="D16" s="51">
        <v>0.75</v>
      </c>
      <c r="E16" s="22">
        <f t="shared" si="0"/>
        <v>75000</v>
      </c>
    </row>
    <row r="17" spans="1:5" ht="19.5" customHeight="1">
      <c r="A17" s="30">
        <v>9</v>
      </c>
      <c r="B17" s="28" t="s">
        <v>3</v>
      </c>
      <c r="C17" s="13">
        <v>100000</v>
      </c>
      <c r="D17" s="13">
        <v>1</v>
      </c>
      <c r="E17" s="22">
        <f t="shared" si="0"/>
        <v>100000</v>
      </c>
    </row>
    <row r="18" spans="1:5" ht="19.5" customHeight="1">
      <c r="A18" s="30">
        <v>10</v>
      </c>
      <c r="B18" s="28" t="s">
        <v>4</v>
      </c>
      <c r="C18" s="13">
        <v>100000</v>
      </c>
      <c r="D18" s="10">
        <v>0.5</v>
      </c>
      <c r="E18" s="22">
        <f t="shared" si="0"/>
        <v>50000</v>
      </c>
    </row>
    <row r="19" spans="1:5" ht="19.5" customHeight="1">
      <c r="A19" s="30">
        <v>11</v>
      </c>
      <c r="B19" s="28" t="s">
        <v>50</v>
      </c>
      <c r="C19" s="13">
        <v>100000</v>
      </c>
      <c r="D19" s="13">
        <v>1</v>
      </c>
      <c r="E19" s="22">
        <f t="shared" si="0"/>
        <v>100000</v>
      </c>
    </row>
    <row r="20" spans="1:5" ht="19.5" customHeight="1">
      <c r="A20" s="30">
        <v>12</v>
      </c>
      <c r="B20" s="28" t="s">
        <v>31</v>
      </c>
      <c r="C20" s="13">
        <v>100000</v>
      </c>
      <c r="D20" s="10">
        <v>0.5</v>
      </c>
      <c r="E20" s="22">
        <f t="shared" si="0"/>
        <v>50000</v>
      </c>
    </row>
    <row r="21" spans="1:5" ht="19.5" customHeight="1">
      <c r="A21" s="30">
        <v>13</v>
      </c>
      <c r="B21" s="34" t="s">
        <v>11</v>
      </c>
      <c r="C21" s="13">
        <v>100000</v>
      </c>
      <c r="D21" s="54">
        <v>1</v>
      </c>
      <c r="E21" s="22">
        <f t="shared" si="0"/>
        <v>100000</v>
      </c>
    </row>
    <row r="22" spans="1:5" ht="19.5" customHeight="1" thickBot="1">
      <c r="A22" s="30">
        <v>14</v>
      </c>
      <c r="B22" s="29" t="s">
        <v>5</v>
      </c>
      <c r="C22" s="13">
        <v>100000</v>
      </c>
      <c r="D22" s="55">
        <v>0.5</v>
      </c>
      <c r="E22" s="22">
        <f t="shared" si="0"/>
        <v>50000</v>
      </c>
    </row>
    <row r="23" spans="1:8" ht="16.5" thickBot="1">
      <c r="A23" s="63" t="s">
        <v>42</v>
      </c>
      <c r="B23" s="64"/>
      <c r="C23" s="37">
        <f>SUM(C9:C22)</f>
        <v>1544000</v>
      </c>
      <c r="D23" s="32">
        <f>SUM(D9:D22)</f>
        <v>13.25</v>
      </c>
      <c r="E23" s="33">
        <f>SUM(E9:E22)</f>
        <v>1469000</v>
      </c>
      <c r="H23" s="41"/>
    </row>
    <row r="25" spans="1:5" s="14" customFormat="1" ht="15">
      <c r="A25" s="65" t="s">
        <v>64</v>
      </c>
      <c r="B25" s="65"/>
      <c r="C25" s="65"/>
      <c r="D25" s="65"/>
      <c r="E25" s="65"/>
    </row>
    <row r="26" ht="12.75">
      <c r="E26" s="45"/>
    </row>
  </sheetData>
  <sheetProtection/>
  <mergeCells count="8">
    <mergeCell ref="A23:B23"/>
    <mergeCell ref="A25:E25"/>
    <mergeCell ref="A1:E1"/>
    <mergeCell ref="A2:E2"/>
    <mergeCell ref="A3:E3"/>
    <mergeCell ref="B4:D4"/>
    <mergeCell ref="A5:E5"/>
    <mergeCell ref="B7:D7"/>
  </mergeCells>
  <printOptions/>
  <pageMargins left="0.5905511811023623" right="0.35433070866141736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120" zoomScaleNormal="120" zoomScalePageLayoutView="0" workbookViewId="0" topLeftCell="A1">
      <selection activeCell="A3" sqref="A3:E3"/>
    </sheetView>
  </sheetViews>
  <sheetFormatPr defaultColWidth="9.140625" defaultRowHeight="12.75"/>
  <cols>
    <col min="1" max="1" width="6.28125" style="1" customWidth="1"/>
    <col min="2" max="2" width="33.421875" style="1" customWidth="1"/>
    <col min="3" max="3" width="21.140625" style="1" customWidth="1"/>
    <col min="4" max="4" width="15.7109375" style="1" customWidth="1"/>
    <col min="5" max="5" width="17.28125" style="1" customWidth="1"/>
    <col min="6" max="16384" width="9.140625" style="1" customWidth="1"/>
  </cols>
  <sheetData>
    <row r="1" spans="1:5" ht="15">
      <c r="A1" s="66" t="s">
        <v>43</v>
      </c>
      <c r="B1" s="66"/>
      <c r="C1" s="66"/>
      <c r="D1" s="66"/>
      <c r="E1" s="66"/>
    </row>
    <row r="2" spans="1:5" ht="15" customHeight="1">
      <c r="A2" s="66" t="s">
        <v>52</v>
      </c>
      <c r="B2" s="66"/>
      <c r="C2" s="66"/>
      <c r="D2" s="66"/>
      <c r="E2" s="66"/>
    </row>
    <row r="3" spans="1:5" ht="15">
      <c r="A3" s="66" t="s">
        <v>72</v>
      </c>
      <c r="B3" s="66"/>
      <c r="C3" s="66"/>
      <c r="D3" s="66"/>
      <c r="E3" s="66"/>
    </row>
    <row r="4" spans="2:4" ht="14.25">
      <c r="B4" s="67"/>
      <c r="C4" s="67"/>
      <c r="D4" s="67"/>
    </row>
    <row r="5" spans="1:5" ht="45" customHeight="1">
      <c r="A5" s="68" t="s">
        <v>45</v>
      </c>
      <c r="B5" s="68"/>
      <c r="C5" s="68"/>
      <c r="D5" s="68"/>
      <c r="E5" s="68"/>
    </row>
    <row r="6" spans="2:3" ht="14.25">
      <c r="B6" s="9"/>
      <c r="C6" s="9"/>
    </row>
    <row r="7" spans="2:4" ht="15.75" thickBot="1">
      <c r="B7" s="69" t="s">
        <v>66</v>
      </c>
      <c r="C7" s="69"/>
      <c r="D7" s="69"/>
    </row>
    <row r="8" spans="1:5" ht="41.25" customHeight="1">
      <c r="A8" s="11" t="s">
        <v>37</v>
      </c>
      <c r="B8" s="12" t="s">
        <v>38</v>
      </c>
      <c r="C8" s="24" t="s">
        <v>39</v>
      </c>
      <c r="D8" s="12" t="s">
        <v>40</v>
      </c>
      <c r="E8" s="25" t="s">
        <v>41</v>
      </c>
    </row>
    <row r="9" spans="1:5" ht="19.5" customHeight="1">
      <c r="A9" s="30">
        <v>1</v>
      </c>
      <c r="B9" s="28" t="s">
        <v>0</v>
      </c>
      <c r="C9" s="20">
        <v>180000</v>
      </c>
      <c r="D9" s="20">
        <v>1</v>
      </c>
      <c r="E9" s="57">
        <f>C9*D9</f>
        <v>180000</v>
      </c>
    </row>
    <row r="10" spans="1:5" ht="19.5" customHeight="1">
      <c r="A10" s="30">
        <v>2</v>
      </c>
      <c r="B10" s="28" t="s">
        <v>1</v>
      </c>
      <c r="C10" s="20">
        <v>120000</v>
      </c>
      <c r="D10" s="20">
        <v>1</v>
      </c>
      <c r="E10" s="57">
        <f aca="true" t="shared" si="0" ref="E10:E28">C10*D10</f>
        <v>120000</v>
      </c>
    </row>
    <row r="11" spans="1:5" ht="19.5" customHeight="1">
      <c r="A11" s="30">
        <v>3</v>
      </c>
      <c r="B11" s="28" t="s">
        <v>17</v>
      </c>
      <c r="C11" s="20">
        <v>100000</v>
      </c>
      <c r="D11" s="20">
        <v>1</v>
      </c>
      <c r="E11" s="57">
        <f t="shared" si="0"/>
        <v>100000</v>
      </c>
    </row>
    <row r="12" spans="1:5" ht="19.5" customHeight="1">
      <c r="A12" s="30">
        <v>4</v>
      </c>
      <c r="B12" s="28" t="s">
        <v>18</v>
      </c>
      <c r="C12" s="20">
        <v>100000</v>
      </c>
      <c r="D12" s="20">
        <v>1</v>
      </c>
      <c r="E12" s="57">
        <f t="shared" si="0"/>
        <v>100000</v>
      </c>
    </row>
    <row r="13" spans="1:5" ht="19.5" customHeight="1">
      <c r="A13" s="30">
        <v>5</v>
      </c>
      <c r="B13" s="28" t="s">
        <v>16</v>
      </c>
      <c r="C13" s="20">
        <v>100000</v>
      </c>
      <c r="D13" s="20">
        <v>1</v>
      </c>
      <c r="E13" s="57">
        <f t="shared" si="0"/>
        <v>100000</v>
      </c>
    </row>
    <row r="14" spans="1:5" ht="19.5" customHeight="1">
      <c r="A14" s="30">
        <v>6</v>
      </c>
      <c r="B14" s="28" t="s">
        <v>26</v>
      </c>
      <c r="C14" s="20">
        <v>100000</v>
      </c>
      <c r="D14" s="20">
        <v>1</v>
      </c>
      <c r="E14" s="57">
        <f t="shared" si="0"/>
        <v>100000</v>
      </c>
    </row>
    <row r="15" spans="1:5" ht="19.5" customHeight="1">
      <c r="A15" s="30">
        <v>7</v>
      </c>
      <c r="B15" s="28" t="s">
        <v>15</v>
      </c>
      <c r="C15" s="20">
        <v>100000</v>
      </c>
      <c r="D15" s="20">
        <v>1</v>
      </c>
      <c r="E15" s="57">
        <f t="shared" si="0"/>
        <v>100000</v>
      </c>
    </row>
    <row r="16" spans="1:5" ht="19.5" customHeight="1">
      <c r="A16" s="30">
        <v>8</v>
      </c>
      <c r="B16" s="28" t="s">
        <v>19</v>
      </c>
      <c r="C16" s="20">
        <v>100000</v>
      </c>
      <c r="D16" s="2">
        <v>0.75</v>
      </c>
      <c r="E16" s="57">
        <f t="shared" si="0"/>
        <v>75000</v>
      </c>
    </row>
    <row r="17" spans="1:5" ht="19.5" customHeight="1">
      <c r="A17" s="30">
        <v>9</v>
      </c>
      <c r="B17" s="28" t="s">
        <v>20</v>
      </c>
      <c r="C17" s="20">
        <v>100000</v>
      </c>
      <c r="D17" s="20">
        <v>1</v>
      </c>
      <c r="E17" s="57">
        <f t="shared" si="0"/>
        <v>100000</v>
      </c>
    </row>
    <row r="18" spans="1:5" ht="19.5" customHeight="1">
      <c r="A18" s="30">
        <v>10</v>
      </c>
      <c r="B18" s="28" t="s">
        <v>21</v>
      </c>
      <c r="C18" s="20">
        <v>100000</v>
      </c>
      <c r="D18" s="2">
        <v>0.5</v>
      </c>
      <c r="E18" s="57">
        <f t="shared" si="0"/>
        <v>50000</v>
      </c>
    </row>
    <row r="19" spans="1:5" ht="25.5" customHeight="1">
      <c r="A19" s="30">
        <v>11</v>
      </c>
      <c r="B19" s="27" t="s">
        <v>22</v>
      </c>
      <c r="C19" s="20">
        <v>100000</v>
      </c>
      <c r="D19" s="2">
        <v>2.25</v>
      </c>
      <c r="E19" s="57">
        <f t="shared" si="0"/>
        <v>225000</v>
      </c>
    </row>
    <row r="20" spans="1:5" ht="27.75" customHeight="1">
      <c r="A20" s="30">
        <v>12</v>
      </c>
      <c r="B20" s="27" t="s">
        <v>56</v>
      </c>
      <c r="C20" s="20">
        <v>100000</v>
      </c>
      <c r="D20" s="2">
        <v>1</v>
      </c>
      <c r="E20" s="57">
        <f t="shared" si="0"/>
        <v>100000</v>
      </c>
    </row>
    <row r="21" spans="1:5" ht="27.75" customHeight="1">
      <c r="A21" s="30">
        <v>13</v>
      </c>
      <c r="B21" s="27" t="s">
        <v>57</v>
      </c>
      <c r="C21" s="20">
        <v>100000</v>
      </c>
      <c r="D21" s="2">
        <v>1.5</v>
      </c>
      <c r="E21" s="57">
        <f t="shared" si="0"/>
        <v>150000</v>
      </c>
    </row>
    <row r="22" spans="1:5" ht="29.25" customHeight="1">
      <c r="A22" s="30">
        <v>14</v>
      </c>
      <c r="B22" s="27" t="s">
        <v>59</v>
      </c>
      <c r="C22" s="20">
        <v>100000</v>
      </c>
      <c r="D22" s="2">
        <v>0.5</v>
      </c>
      <c r="E22" s="57">
        <f t="shared" si="0"/>
        <v>50000</v>
      </c>
    </row>
    <row r="23" spans="1:5" ht="33" customHeight="1">
      <c r="A23" s="30">
        <v>15</v>
      </c>
      <c r="B23" s="27" t="s">
        <v>58</v>
      </c>
      <c r="C23" s="20">
        <v>100000</v>
      </c>
      <c r="D23" s="2">
        <v>1</v>
      </c>
      <c r="E23" s="57">
        <f t="shared" si="0"/>
        <v>100000</v>
      </c>
    </row>
    <row r="24" spans="1:5" ht="30" customHeight="1">
      <c r="A24" s="30">
        <v>16</v>
      </c>
      <c r="B24" s="27" t="s">
        <v>34</v>
      </c>
      <c r="C24" s="20">
        <v>100000</v>
      </c>
      <c r="D24" s="20">
        <v>2</v>
      </c>
      <c r="E24" s="57">
        <f t="shared" si="0"/>
        <v>200000</v>
      </c>
    </row>
    <row r="25" spans="1:5" ht="30.75" customHeight="1">
      <c r="A25" s="30">
        <v>17</v>
      </c>
      <c r="B25" s="27" t="s">
        <v>35</v>
      </c>
      <c r="C25" s="20">
        <v>100000</v>
      </c>
      <c r="D25" s="20">
        <v>1</v>
      </c>
      <c r="E25" s="57">
        <f t="shared" si="0"/>
        <v>100000</v>
      </c>
    </row>
    <row r="26" spans="1:5" ht="27.75" customHeight="1">
      <c r="A26" s="30">
        <v>18</v>
      </c>
      <c r="B26" s="27" t="s">
        <v>60</v>
      </c>
      <c r="C26" s="20">
        <v>100000</v>
      </c>
      <c r="D26" s="21">
        <f>0.75+0.75</f>
        <v>1.5</v>
      </c>
      <c r="E26" s="57">
        <f t="shared" si="0"/>
        <v>150000</v>
      </c>
    </row>
    <row r="27" spans="1:5" ht="27.75" customHeight="1">
      <c r="A27" s="30">
        <v>19</v>
      </c>
      <c r="B27" s="27" t="s">
        <v>36</v>
      </c>
      <c r="C27" s="20">
        <v>100000</v>
      </c>
      <c r="D27" s="20">
        <v>1</v>
      </c>
      <c r="E27" s="57">
        <f t="shared" si="0"/>
        <v>100000</v>
      </c>
    </row>
    <row r="28" spans="1:5" ht="19.5" customHeight="1" thickBot="1">
      <c r="A28" s="30">
        <v>20</v>
      </c>
      <c r="B28" s="34" t="s">
        <v>5</v>
      </c>
      <c r="C28" s="20">
        <v>100000</v>
      </c>
      <c r="D28" s="56">
        <v>0.5</v>
      </c>
      <c r="E28" s="57">
        <f t="shared" si="0"/>
        <v>50000</v>
      </c>
    </row>
    <row r="29" spans="1:8" ht="15.75" thickBot="1">
      <c r="A29" s="63" t="s">
        <v>42</v>
      </c>
      <c r="B29" s="64"/>
      <c r="C29" s="37">
        <f>SUM(C9:C28)</f>
        <v>2100000</v>
      </c>
      <c r="D29" s="39">
        <f>SUM(D9:D28)</f>
        <v>21.5</v>
      </c>
      <c r="E29" s="37">
        <f>SUM(E9:E28)</f>
        <v>2250000</v>
      </c>
      <c r="H29" s="42"/>
    </row>
    <row r="32" spans="1:5" s="14" customFormat="1" ht="15">
      <c r="A32" s="65" t="s">
        <v>64</v>
      </c>
      <c r="B32" s="65"/>
      <c r="C32" s="65"/>
      <c r="D32" s="65"/>
      <c r="E32" s="65"/>
    </row>
    <row r="34" ht="12.75">
      <c r="E34" s="46"/>
    </row>
  </sheetData>
  <sheetProtection/>
  <mergeCells count="8">
    <mergeCell ref="A29:B29"/>
    <mergeCell ref="A32:E32"/>
    <mergeCell ref="A1:E1"/>
    <mergeCell ref="A2:E2"/>
    <mergeCell ref="A3:E3"/>
    <mergeCell ref="B4:D4"/>
    <mergeCell ref="A5:E5"/>
    <mergeCell ref="B7:D7"/>
  </mergeCells>
  <printOptions/>
  <pageMargins left="0.5905511811023623" right="0.35433070866141736" top="0.1968503937007874" bottom="0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140" zoomScaleNormal="140" zoomScalePageLayoutView="0" workbookViewId="0" topLeftCell="A1">
      <selection activeCell="A3" sqref="A3:E3"/>
    </sheetView>
  </sheetViews>
  <sheetFormatPr defaultColWidth="9.140625" defaultRowHeight="12.75"/>
  <cols>
    <col min="1" max="1" width="5.140625" style="1" customWidth="1"/>
    <col min="2" max="2" width="30.7109375" style="1" customWidth="1"/>
    <col min="3" max="3" width="20.7109375" style="1" customWidth="1"/>
    <col min="4" max="4" width="22.00390625" style="1" customWidth="1"/>
    <col min="5" max="5" width="17.57421875" style="1" customWidth="1"/>
    <col min="6" max="7" width="9.140625" style="1" customWidth="1"/>
    <col min="8" max="8" width="7.7109375" style="1" customWidth="1"/>
    <col min="9" max="16384" width="9.140625" style="1" customWidth="1"/>
  </cols>
  <sheetData>
    <row r="1" spans="1:5" ht="15">
      <c r="A1" s="66" t="s">
        <v>43</v>
      </c>
      <c r="B1" s="66"/>
      <c r="C1" s="66"/>
      <c r="D1" s="66"/>
      <c r="E1" s="66"/>
    </row>
    <row r="2" spans="1:5" ht="15">
      <c r="A2" s="66" t="s">
        <v>53</v>
      </c>
      <c r="B2" s="66"/>
      <c r="C2" s="66"/>
      <c r="D2" s="66"/>
      <c r="E2" s="66"/>
    </row>
    <row r="3" spans="1:5" ht="15">
      <c r="A3" s="66" t="s">
        <v>71</v>
      </c>
      <c r="B3" s="66"/>
      <c r="C3" s="66"/>
      <c r="D3" s="66"/>
      <c r="E3" s="66"/>
    </row>
    <row r="4" spans="2:5" ht="14.25">
      <c r="B4" s="67"/>
      <c r="C4" s="67"/>
      <c r="D4" s="67"/>
      <c r="E4" s="8"/>
    </row>
    <row r="5" spans="2:5" ht="37.5" customHeight="1">
      <c r="B5" s="68" t="s">
        <v>46</v>
      </c>
      <c r="C5" s="68"/>
      <c r="D5" s="68"/>
      <c r="E5" s="68"/>
    </row>
    <row r="6" spans="2:3" ht="15" customHeight="1">
      <c r="B6" s="9"/>
      <c r="C6" s="9"/>
    </row>
    <row r="7" spans="2:4" ht="28.5" customHeight="1" thickBot="1">
      <c r="B7" s="69" t="s">
        <v>67</v>
      </c>
      <c r="C7" s="69"/>
      <c r="D7" s="69"/>
    </row>
    <row r="8" spans="1:5" ht="41.25" customHeight="1">
      <c r="A8" s="11" t="s">
        <v>37</v>
      </c>
      <c r="B8" s="12" t="s">
        <v>38</v>
      </c>
      <c r="C8" s="24" t="s">
        <v>39</v>
      </c>
      <c r="D8" s="12" t="s">
        <v>40</v>
      </c>
      <c r="E8" s="25" t="s">
        <v>41</v>
      </c>
    </row>
    <row r="9" spans="1:9" ht="19.5" customHeight="1">
      <c r="A9" s="30">
        <v>1</v>
      </c>
      <c r="B9" s="28" t="s">
        <v>23</v>
      </c>
      <c r="C9" s="16">
        <v>200000</v>
      </c>
      <c r="D9" s="16">
        <v>1</v>
      </c>
      <c r="E9" s="22">
        <f>C9*D9</f>
        <v>200000</v>
      </c>
      <c r="F9" s="18"/>
      <c r="G9" s="18"/>
      <c r="H9" s="18"/>
      <c r="I9" s="18"/>
    </row>
    <row r="10" spans="1:9" ht="19.5" customHeight="1">
      <c r="A10" s="30">
        <v>2</v>
      </c>
      <c r="B10" s="28" t="s">
        <v>33</v>
      </c>
      <c r="C10" s="16">
        <v>160000</v>
      </c>
      <c r="D10" s="16">
        <v>1</v>
      </c>
      <c r="E10" s="22">
        <f>C10*D10</f>
        <v>160000</v>
      </c>
      <c r="F10" s="18"/>
      <c r="G10" s="18"/>
      <c r="H10" s="18"/>
      <c r="I10" s="18"/>
    </row>
    <row r="11" spans="1:9" ht="19.5" customHeight="1">
      <c r="A11" s="30">
        <v>3</v>
      </c>
      <c r="B11" s="28" t="s">
        <v>1</v>
      </c>
      <c r="C11" s="16">
        <v>120000</v>
      </c>
      <c r="D11" s="16">
        <v>1</v>
      </c>
      <c r="E11" s="22">
        <f aca="true" t="shared" si="0" ref="E11:E18">C11*D11</f>
        <v>120000</v>
      </c>
      <c r="F11" s="17"/>
      <c r="G11" s="18"/>
      <c r="H11" s="17"/>
      <c r="I11" s="17"/>
    </row>
    <row r="12" spans="1:10" ht="19.5" customHeight="1">
      <c r="A12" s="30">
        <v>4</v>
      </c>
      <c r="B12" s="28" t="s">
        <v>27</v>
      </c>
      <c r="C12" s="3">
        <v>128000</v>
      </c>
      <c r="D12" s="3">
        <v>1</v>
      </c>
      <c r="E12" s="22">
        <f t="shared" si="0"/>
        <v>128000</v>
      </c>
      <c r="F12" s="18"/>
      <c r="G12" s="18"/>
      <c r="H12" s="18"/>
      <c r="I12" s="18"/>
      <c r="J12" s="18"/>
    </row>
    <row r="13" spans="1:10" ht="25.5" customHeight="1">
      <c r="A13" s="30">
        <v>5</v>
      </c>
      <c r="B13" s="27" t="s">
        <v>28</v>
      </c>
      <c r="C13" s="3">
        <v>120000</v>
      </c>
      <c r="D13" s="3">
        <v>1</v>
      </c>
      <c r="E13" s="22">
        <f t="shared" si="0"/>
        <v>120000</v>
      </c>
      <c r="F13" s="19"/>
      <c r="G13" s="18"/>
      <c r="H13" s="19"/>
      <c r="I13" s="19"/>
      <c r="J13" s="19"/>
    </row>
    <row r="14" spans="1:7" ht="19.5" customHeight="1">
      <c r="A14" s="30">
        <v>6</v>
      </c>
      <c r="B14" s="28" t="s">
        <v>29</v>
      </c>
      <c r="C14" s="3">
        <v>120000</v>
      </c>
      <c r="D14" s="3">
        <v>3</v>
      </c>
      <c r="E14" s="22">
        <f t="shared" si="0"/>
        <v>360000</v>
      </c>
      <c r="G14" s="18"/>
    </row>
    <row r="15" spans="1:7" ht="19.5" customHeight="1">
      <c r="A15" s="30">
        <v>7</v>
      </c>
      <c r="B15" s="28" t="s">
        <v>30</v>
      </c>
      <c r="C15" s="3">
        <v>100000</v>
      </c>
      <c r="D15" s="3">
        <v>4</v>
      </c>
      <c r="E15" s="22">
        <f t="shared" si="0"/>
        <v>400000</v>
      </c>
      <c r="G15" s="18"/>
    </row>
    <row r="16" spans="1:7" ht="19.5" customHeight="1">
      <c r="A16" s="30">
        <v>8</v>
      </c>
      <c r="B16" s="28" t="s">
        <v>32</v>
      </c>
      <c r="C16" s="3">
        <v>112000</v>
      </c>
      <c r="D16" s="3">
        <v>1</v>
      </c>
      <c r="E16" s="22">
        <f t="shared" si="0"/>
        <v>112000</v>
      </c>
      <c r="G16" s="18"/>
    </row>
    <row r="17" spans="1:7" ht="19.5" customHeight="1">
      <c r="A17" s="30">
        <v>9</v>
      </c>
      <c r="B17" s="34" t="s">
        <v>11</v>
      </c>
      <c r="C17" s="3">
        <v>100000</v>
      </c>
      <c r="D17" s="43">
        <v>3</v>
      </c>
      <c r="E17" s="22">
        <f t="shared" si="0"/>
        <v>300000</v>
      </c>
      <c r="G17" s="18"/>
    </row>
    <row r="18" spans="1:7" ht="21" customHeight="1" thickBot="1">
      <c r="A18" s="30">
        <v>10</v>
      </c>
      <c r="B18" s="34" t="s">
        <v>5</v>
      </c>
      <c r="C18" s="3">
        <v>100000</v>
      </c>
      <c r="D18" s="43">
        <v>2</v>
      </c>
      <c r="E18" s="22">
        <f t="shared" si="0"/>
        <v>200000</v>
      </c>
      <c r="G18" s="18"/>
    </row>
    <row r="19" spans="1:5" ht="15.75" thickBot="1">
      <c r="A19" s="63" t="s">
        <v>42</v>
      </c>
      <c r="B19" s="64"/>
      <c r="C19" s="31">
        <f>SUM(C9:C18)</f>
        <v>1260000</v>
      </c>
      <c r="D19" s="31">
        <f>SUM(D9:D18)</f>
        <v>18</v>
      </c>
      <c r="E19" s="31">
        <f>SUM(E9:E18)</f>
        <v>2100000</v>
      </c>
    </row>
    <row r="22" spans="1:5" s="14" customFormat="1" ht="15">
      <c r="A22" s="65" t="s">
        <v>64</v>
      </c>
      <c r="B22" s="65"/>
      <c r="C22" s="65"/>
      <c r="D22" s="65"/>
      <c r="E22" s="65"/>
    </row>
    <row r="25" ht="12.75">
      <c r="E25" s="47"/>
    </row>
  </sheetData>
  <sheetProtection/>
  <mergeCells count="8">
    <mergeCell ref="A19:B19"/>
    <mergeCell ref="A22:E22"/>
    <mergeCell ref="A1:E1"/>
    <mergeCell ref="A2:E2"/>
    <mergeCell ref="A3:E3"/>
    <mergeCell ref="B4:D4"/>
    <mergeCell ref="B5:E5"/>
    <mergeCell ref="B7:D7"/>
  </mergeCells>
  <printOptions/>
  <pageMargins left="0.090551181" right="0" top="0.196850393700787" bottom="0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5.8515625" style="1" customWidth="1"/>
    <col min="2" max="2" width="30.7109375" style="1" customWidth="1"/>
    <col min="3" max="3" width="20.140625" style="1" customWidth="1"/>
    <col min="4" max="4" width="16.00390625" style="1" customWidth="1"/>
    <col min="5" max="5" width="19.00390625" style="1" customWidth="1"/>
    <col min="6" max="16384" width="9.140625" style="1" customWidth="1"/>
  </cols>
  <sheetData>
    <row r="1" spans="1:5" ht="15">
      <c r="A1" s="66" t="s">
        <v>43</v>
      </c>
      <c r="B1" s="66"/>
      <c r="C1" s="66"/>
      <c r="D1" s="66"/>
      <c r="E1" s="66"/>
    </row>
    <row r="2" spans="1:5" ht="15" customHeight="1">
      <c r="A2" s="66" t="s">
        <v>54</v>
      </c>
      <c r="B2" s="66"/>
      <c r="C2" s="66"/>
      <c r="D2" s="66"/>
      <c r="E2" s="66"/>
    </row>
    <row r="3" spans="1:5" ht="15">
      <c r="A3" s="66" t="s">
        <v>70</v>
      </c>
      <c r="B3" s="66"/>
      <c r="C3" s="66"/>
      <c r="D3" s="66"/>
      <c r="E3" s="66"/>
    </row>
    <row r="4" spans="2:4" ht="14.25" customHeight="1">
      <c r="B4" s="67"/>
      <c r="C4" s="67"/>
      <c r="D4" s="67"/>
    </row>
    <row r="5" spans="2:5" ht="36" customHeight="1">
      <c r="B5" s="68" t="s">
        <v>47</v>
      </c>
      <c r="C5" s="68"/>
      <c r="D5" s="68"/>
      <c r="E5" s="68"/>
    </row>
    <row r="6" spans="2:4" ht="12.75" customHeight="1">
      <c r="B6" s="71"/>
      <c r="C6" s="71"/>
      <c r="D6" s="71"/>
    </row>
    <row r="7" spans="2:4" ht="14.25">
      <c r="B7" s="70" t="s">
        <v>68</v>
      </c>
      <c r="C7" s="70"/>
      <c r="D7" s="70"/>
    </row>
    <row r="8" spans="2:4" ht="15" thickBot="1">
      <c r="B8" s="71"/>
      <c r="C8" s="71"/>
      <c r="D8" s="71"/>
    </row>
    <row r="9" spans="1:5" ht="45.75" customHeight="1">
      <c r="A9" s="11" t="s">
        <v>37</v>
      </c>
      <c r="B9" s="12" t="s">
        <v>38</v>
      </c>
      <c r="C9" s="24" t="s">
        <v>39</v>
      </c>
      <c r="D9" s="12" t="s">
        <v>40</v>
      </c>
      <c r="E9" s="25" t="s">
        <v>41</v>
      </c>
    </row>
    <row r="10" spans="1:5" ht="19.5" customHeight="1">
      <c r="A10" s="30">
        <v>1</v>
      </c>
      <c r="B10" s="26" t="s">
        <v>0</v>
      </c>
      <c r="C10" s="13">
        <v>180000</v>
      </c>
      <c r="D10" s="13">
        <v>1</v>
      </c>
      <c r="E10" s="22">
        <f>C10*D10</f>
        <v>180000</v>
      </c>
    </row>
    <row r="11" spans="1:5" ht="19.5" customHeight="1">
      <c r="A11" s="30">
        <v>2</v>
      </c>
      <c r="B11" s="26" t="s">
        <v>7</v>
      </c>
      <c r="C11" s="13">
        <v>144000</v>
      </c>
      <c r="D11" s="10">
        <v>1</v>
      </c>
      <c r="E11" s="22">
        <f aca="true" t="shared" si="0" ref="E11:E17">C11*D11</f>
        <v>144000</v>
      </c>
    </row>
    <row r="12" spans="1:5" ht="19.5" customHeight="1">
      <c r="A12" s="30">
        <v>3</v>
      </c>
      <c r="B12" s="26" t="s">
        <v>1</v>
      </c>
      <c r="C12" s="13">
        <v>120000</v>
      </c>
      <c r="D12" s="13">
        <v>1</v>
      </c>
      <c r="E12" s="22">
        <f t="shared" si="0"/>
        <v>120000</v>
      </c>
    </row>
    <row r="13" spans="1:5" ht="19.5" customHeight="1">
      <c r="A13" s="30">
        <v>4</v>
      </c>
      <c r="B13" s="26" t="s">
        <v>12</v>
      </c>
      <c r="C13" s="13">
        <v>100000</v>
      </c>
      <c r="D13" s="13">
        <v>1</v>
      </c>
      <c r="E13" s="22">
        <f t="shared" si="0"/>
        <v>100000</v>
      </c>
    </row>
    <row r="14" spans="1:5" ht="19.5" customHeight="1">
      <c r="A14" s="30">
        <v>5</v>
      </c>
      <c r="B14" s="26" t="s">
        <v>13</v>
      </c>
      <c r="C14" s="13">
        <v>100000</v>
      </c>
      <c r="D14" s="13">
        <v>1</v>
      </c>
      <c r="E14" s="22">
        <f t="shared" si="0"/>
        <v>100000</v>
      </c>
    </row>
    <row r="15" spans="1:5" ht="19.5" customHeight="1">
      <c r="A15" s="30">
        <v>6</v>
      </c>
      <c r="B15" s="26" t="s">
        <v>11</v>
      </c>
      <c r="C15" s="13">
        <v>100000</v>
      </c>
      <c r="D15" s="13">
        <v>3</v>
      </c>
      <c r="E15" s="22">
        <f t="shared" si="0"/>
        <v>300000</v>
      </c>
    </row>
    <row r="16" spans="1:5" ht="19.5" customHeight="1">
      <c r="A16" s="30">
        <v>7</v>
      </c>
      <c r="B16" s="26" t="s">
        <v>14</v>
      </c>
      <c r="C16" s="13">
        <v>100000</v>
      </c>
      <c r="D16" s="13">
        <v>1</v>
      </c>
      <c r="E16" s="22">
        <f t="shared" si="0"/>
        <v>100000</v>
      </c>
    </row>
    <row r="17" spans="1:5" ht="19.5" customHeight="1">
      <c r="A17" s="30">
        <v>8</v>
      </c>
      <c r="B17" s="50" t="s">
        <v>6</v>
      </c>
      <c r="C17" s="13">
        <v>100000</v>
      </c>
      <c r="D17" s="51">
        <v>11.7</v>
      </c>
      <c r="E17" s="22">
        <f t="shared" si="0"/>
        <v>1170000</v>
      </c>
    </row>
    <row r="18" spans="1:8" ht="19.5" customHeight="1">
      <c r="A18" s="30"/>
      <c r="B18" s="72" t="s">
        <v>55</v>
      </c>
      <c r="C18" s="73"/>
      <c r="D18" s="73"/>
      <c r="E18" s="74"/>
      <c r="H18" s="53"/>
    </row>
    <row r="19" spans="1:5" ht="19.5" customHeight="1">
      <c r="A19" s="30">
        <v>9</v>
      </c>
      <c r="B19" s="50" t="s">
        <v>7</v>
      </c>
      <c r="C19" s="13">
        <v>144000</v>
      </c>
      <c r="D19" s="51">
        <v>1</v>
      </c>
      <c r="E19" s="3">
        <f>C19*D19</f>
        <v>144000</v>
      </c>
    </row>
    <row r="20" spans="1:8" ht="19.5" customHeight="1">
      <c r="A20" s="30">
        <v>10</v>
      </c>
      <c r="B20" s="50" t="s">
        <v>6</v>
      </c>
      <c r="C20" s="13">
        <v>100000</v>
      </c>
      <c r="D20" s="51">
        <v>9.4</v>
      </c>
      <c r="E20" s="3">
        <f>C20*D20</f>
        <v>940000</v>
      </c>
      <c r="H20" s="53"/>
    </row>
    <row r="21" spans="1:5" ht="19.5" customHeight="1">
      <c r="A21" s="30">
        <v>11</v>
      </c>
      <c r="B21" s="50" t="s">
        <v>5</v>
      </c>
      <c r="C21" s="13">
        <v>100000</v>
      </c>
      <c r="D21" s="51">
        <v>1</v>
      </c>
      <c r="E21" s="3">
        <f>C21*D21</f>
        <v>100000</v>
      </c>
    </row>
    <row r="22" spans="1:7" ht="19.5" customHeight="1">
      <c r="A22" s="30">
        <v>12</v>
      </c>
      <c r="B22" s="50" t="s">
        <v>8</v>
      </c>
      <c r="C22" s="13">
        <v>100000</v>
      </c>
      <c r="D22" s="51">
        <v>1</v>
      </c>
      <c r="E22" s="3">
        <f>C22*D22</f>
        <v>100000</v>
      </c>
      <c r="G22" s="53"/>
    </row>
    <row r="23" spans="1:5" ht="16.5" thickBot="1">
      <c r="A23" s="75" t="s">
        <v>42</v>
      </c>
      <c r="B23" s="76"/>
      <c r="C23" s="48">
        <f>SUM(C10:C17)+SUM(C19:C22)</f>
        <v>1388000</v>
      </c>
      <c r="D23" s="49">
        <f>SUM(D8:D17)+SUM(D19:D22)</f>
        <v>33.1</v>
      </c>
      <c r="E23" s="52">
        <f>SUM(E8:E17)+SUM(E19:E22)</f>
        <v>3498000</v>
      </c>
    </row>
    <row r="24" ht="12.75">
      <c r="G24" s="41"/>
    </row>
    <row r="26" spans="1:5" s="14" customFormat="1" ht="15">
      <c r="A26" s="65" t="s">
        <v>64</v>
      </c>
      <c r="B26" s="65"/>
      <c r="C26" s="65"/>
      <c r="D26" s="65"/>
      <c r="E26" s="65"/>
    </row>
    <row r="27" ht="12.75">
      <c r="E27" s="45"/>
    </row>
    <row r="35" ht="104.25" customHeight="1"/>
  </sheetData>
  <sheetProtection/>
  <mergeCells count="11">
    <mergeCell ref="B6:D6"/>
    <mergeCell ref="B7:D7"/>
    <mergeCell ref="B8:D8"/>
    <mergeCell ref="B18:E18"/>
    <mergeCell ref="A23:B23"/>
    <mergeCell ref="A26:E26"/>
    <mergeCell ref="A1:E1"/>
    <mergeCell ref="A2:E2"/>
    <mergeCell ref="A3:E3"/>
    <mergeCell ref="B4:D4"/>
    <mergeCell ref="B5:E5"/>
  </mergeCells>
  <printOptions/>
  <pageMargins left="0.5905511811023623" right="0.35433070866141736" top="0.1968503937007874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6.8515625" style="1" customWidth="1"/>
    <col min="2" max="2" width="28.00390625" style="1" customWidth="1"/>
    <col min="3" max="3" width="21.28125" style="1" customWidth="1"/>
    <col min="4" max="4" width="18.57421875" style="1" customWidth="1"/>
    <col min="5" max="5" width="17.8515625" style="1" customWidth="1"/>
    <col min="6" max="16384" width="9.140625" style="1" customWidth="1"/>
  </cols>
  <sheetData>
    <row r="1" spans="1:5" ht="14.25" customHeight="1">
      <c r="A1" s="66" t="s">
        <v>43</v>
      </c>
      <c r="B1" s="66"/>
      <c r="C1" s="66"/>
      <c r="D1" s="66"/>
      <c r="E1" s="66"/>
    </row>
    <row r="2" spans="1:5" ht="14.25" customHeight="1">
      <c r="A2" s="66" t="s">
        <v>53</v>
      </c>
      <c r="B2" s="66"/>
      <c r="C2" s="66"/>
      <c r="D2" s="66"/>
      <c r="E2" s="66"/>
    </row>
    <row r="3" spans="1:5" ht="15">
      <c r="A3" s="66" t="s">
        <v>70</v>
      </c>
      <c r="B3" s="66"/>
      <c r="C3" s="66"/>
      <c r="D3" s="66"/>
      <c r="E3" s="66"/>
    </row>
    <row r="4" spans="2:4" ht="14.25">
      <c r="B4" s="67"/>
      <c r="C4" s="67"/>
      <c r="D4" s="67"/>
    </row>
    <row r="5" spans="1:5" ht="30.75" customHeight="1">
      <c r="A5" s="68" t="s">
        <v>48</v>
      </c>
      <c r="B5" s="68"/>
      <c r="C5" s="68"/>
      <c r="D5" s="68"/>
      <c r="E5" s="68"/>
    </row>
    <row r="6" spans="2:3" ht="16.5" customHeight="1">
      <c r="B6" s="9"/>
      <c r="C6" s="9"/>
    </row>
    <row r="7" spans="2:3" ht="16.5" customHeight="1">
      <c r="B7" s="15" t="s">
        <v>66</v>
      </c>
      <c r="C7" s="9"/>
    </row>
    <row r="8" spans="2:4" ht="21.75" customHeight="1" thickBot="1">
      <c r="B8" s="77"/>
      <c r="C8" s="77"/>
      <c r="D8" s="77"/>
    </row>
    <row r="9" spans="1:5" ht="45.75" customHeight="1">
      <c r="A9" s="11" t="s">
        <v>37</v>
      </c>
      <c r="B9" s="12" t="s">
        <v>38</v>
      </c>
      <c r="C9" s="24" t="s">
        <v>39</v>
      </c>
      <c r="D9" s="12" t="s">
        <v>40</v>
      </c>
      <c r="E9" s="25" t="s">
        <v>41</v>
      </c>
    </row>
    <row r="10" spans="1:5" ht="19.5" customHeight="1">
      <c r="A10" s="30">
        <v>1</v>
      </c>
      <c r="B10" s="26" t="s">
        <v>0</v>
      </c>
      <c r="C10" s="16">
        <v>180000</v>
      </c>
      <c r="D10" s="16">
        <v>1</v>
      </c>
      <c r="E10" s="22">
        <f>C10*D10</f>
        <v>180000</v>
      </c>
    </row>
    <row r="11" spans="1:5" ht="19.5" customHeight="1">
      <c r="A11" s="30">
        <v>2</v>
      </c>
      <c r="B11" s="26" t="s">
        <v>1</v>
      </c>
      <c r="C11" s="16">
        <v>120000</v>
      </c>
      <c r="D11" s="16">
        <v>1</v>
      </c>
      <c r="E11" s="22">
        <f aca="true" t="shared" si="0" ref="E11:E18">C11*D11</f>
        <v>120000</v>
      </c>
    </row>
    <row r="12" spans="1:5" ht="19.5" customHeight="1">
      <c r="A12" s="30">
        <v>3</v>
      </c>
      <c r="B12" s="26" t="s">
        <v>65</v>
      </c>
      <c r="C12" s="16">
        <v>120000</v>
      </c>
      <c r="D12" s="16">
        <v>1</v>
      </c>
      <c r="E12" s="22">
        <f t="shared" si="0"/>
        <v>120000</v>
      </c>
    </row>
    <row r="13" spans="1:5" ht="19.5" customHeight="1">
      <c r="A13" s="30">
        <v>4</v>
      </c>
      <c r="B13" s="26" t="s">
        <v>7</v>
      </c>
      <c r="C13" s="16">
        <v>144000</v>
      </c>
      <c r="D13" s="10">
        <v>0.5</v>
      </c>
      <c r="E13" s="22">
        <f t="shared" si="0"/>
        <v>72000</v>
      </c>
    </row>
    <row r="14" spans="1:5" ht="19.5" customHeight="1">
      <c r="A14" s="30">
        <v>5</v>
      </c>
      <c r="B14" s="35" t="s">
        <v>63</v>
      </c>
      <c r="C14" s="16">
        <v>100000</v>
      </c>
      <c r="D14" s="16">
        <v>1</v>
      </c>
      <c r="E14" s="22">
        <f t="shared" si="0"/>
        <v>100000</v>
      </c>
    </row>
    <row r="15" spans="1:5" ht="19.5" customHeight="1">
      <c r="A15" s="30">
        <v>6</v>
      </c>
      <c r="B15" s="26" t="s">
        <v>8</v>
      </c>
      <c r="C15" s="16">
        <v>100000</v>
      </c>
      <c r="D15" s="16">
        <v>1</v>
      </c>
      <c r="E15" s="22">
        <f t="shared" si="0"/>
        <v>100000</v>
      </c>
    </row>
    <row r="16" spans="1:5" ht="19.5" customHeight="1">
      <c r="A16" s="30">
        <v>7</v>
      </c>
      <c r="B16" s="26" t="s">
        <v>5</v>
      </c>
      <c r="C16" s="16">
        <v>100000</v>
      </c>
      <c r="D16" s="16">
        <v>1</v>
      </c>
      <c r="E16" s="22">
        <f t="shared" si="0"/>
        <v>100000</v>
      </c>
    </row>
    <row r="17" spans="1:5" ht="19.5" customHeight="1">
      <c r="A17" s="30">
        <v>8</v>
      </c>
      <c r="B17" s="60" t="s">
        <v>11</v>
      </c>
      <c r="C17" s="16">
        <v>100000</v>
      </c>
      <c r="D17" s="44">
        <v>3</v>
      </c>
      <c r="E17" s="22">
        <f t="shared" si="0"/>
        <v>300000</v>
      </c>
    </row>
    <row r="18" spans="1:5" ht="19.5" customHeight="1" thickBot="1">
      <c r="A18" s="30">
        <v>9</v>
      </c>
      <c r="B18" s="29" t="s">
        <v>6</v>
      </c>
      <c r="C18" s="16">
        <v>100000</v>
      </c>
      <c r="D18" s="44">
        <v>17</v>
      </c>
      <c r="E18" s="22">
        <f t="shared" si="0"/>
        <v>1700000</v>
      </c>
    </row>
    <row r="19" spans="1:5" s="5" customFormat="1" ht="14.25" customHeight="1" hidden="1">
      <c r="A19" s="30">
        <v>10</v>
      </c>
      <c r="B19" s="6"/>
      <c r="C19" s="7"/>
      <c r="D19" s="23">
        <v>59524</v>
      </c>
      <c r="E19" s="22">
        <f>C19*D19</f>
        <v>0</v>
      </c>
    </row>
    <row r="20" spans="1:8" ht="16.5" thickBot="1">
      <c r="A20" s="63" t="s">
        <v>42</v>
      </c>
      <c r="B20" s="64"/>
      <c r="C20" s="31">
        <f>SUM(C10:C19)</f>
        <v>1064000</v>
      </c>
      <c r="D20" s="36">
        <f>D10+D11+D13+D14+D15+D16+D18+D12+D17</f>
        <v>26.5</v>
      </c>
      <c r="E20" s="33">
        <f>SUM(E8:E19)</f>
        <v>2792000</v>
      </c>
      <c r="H20" s="41"/>
    </row>
    <row r="22" spans="1:6" s="14" customFormat="1" ht="15">
      <c r="A22" s="65" t="s">
        <v>64</v>
      </c>
      <c r="B22" s="65"/>
      <c r="C22" s="65"/>
      <c r="D22" s="65"/>
      <c r="E22" s="65"/>
      <c r="F22" s="58"/>
    </row>
  </sheetData>
  <sheetProtection/>
  <mergeCells count="8">
    <mergeCell ref="A20:B20"/>
    <mergeCell ref="A22:E22"/>
    <mergeCell ref="A1:E1"/>
    <mergeCell ref="A2:E2"/>
    <mergeCell ref="A3:E3"/>
    <mergeCell ref="B4:D4"/>
    <mergeCell ref="A5:E5"/>
    <mergeCell ref="B8:D8"/>
  </mergeCells>
  <printOptions/>
  <pageMargins left="0.5905511811023623" right="0.35433070866141736" top="0.1968503937007874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4">
      <selection activeCell="B7" sqref="B7"/>
    </sheetView>
  </sheetViews>
  <sheetFormatPr defaultColWidth="9.140625" defaultRowHeight="12.75"/>
  <cols>
    <col min="1" max="1" width="5.7109375" style="1" customWidth="1"/>
    <col min="2" max="2" width="26.28125" style="1" customWidth="1"/>
    <col min="3" max="3" width="21.140625" style="1" customWidth="1"/>
    <col min="4" max="4" width="20.8515625" style="1" customWidth="1"/>
    <col min="5" max="5" width="19.140625" style="1" customWidth="1"/>
    <col min="6" max="6" width="10.140625" style="1" bestFit="1" customWidth="1"/>
    <col min="7" max="16384" width="9.140625" style="1" customWidth="1"/>
  </cols>
  <sheetData>
    <row r="1" spans="1:5" ht="15">
      <c r="A1" s="66" t="s">
        <v>43</v>
      </c>
      <c r="B1" s="66"/>
      <c r="C1" s="66"/>
      <c r="D1" s="66"/>
      <c r="E1" s="66"/>
    </row>
    <row r="2" spans="1:5" ht="15" customHeight="1">
      <c r="A2" s="66" t="s">
        <v>54</v>
      </c>
      <c r="B2" s="66"/>
      <c r="C2" s="66"/>
      <c r="D2" s="66"/>
      <c r="E2" s="66"/>
    </row>
    <row r="3" spans="1:5" ht="15">
      <c r="A3" s="66" t="s">
        <v>69</v>
      </c>
      <c r="B3" s="66"/>
      <c r="C3" s="66"/>
      <c r="D3" s="66"/>
      <c r="E3" s="66"/>
    </row>
    <row r="4" spans="2:4" ht="14.25">
      <c r="B4" s="67"/>
      <c r="C4" s="67"/>
      <c r="D4" s="67"/>
    </row>
    <row r="5" spans="1:5" ht="34.5" customHeight="1">
      <c r="A5" s="68" t="s">
        <v>49</v>
      </c>
      <c r="B5" s="68"/>
      <c r="C5" s="68"/>
      <c r="D5" s="68"/>
      <c r="E5" s="68"/>
    </row>
    <row r="6" spans="2:3" ht="14.25">
      <c r="B6" s="9"/>
      <c r="C6" s="9"/>
    </row>
    <row r="7" spans="2:4" ht="15">
      <c r="B7" s="15" t="s">
        <v>74</v>
      </c>
      <c r="C7" s="15"/>
      <c r="D7" s="15"/>
    </row>
    <row r="8" spans="2:4" ht="15.75" thickBot="1">
      <c r="B8" s="15"/>
      <c r="C8" s="15"/>
      <c r="D8" s="15"/>
    </row>
    <row r="9" spans="1:5" ht="15">
      <c r="A9" s="11" t="s">
        <v>37</v>
      </c>
      <c r="B9" s="12" t="s">
        <v>38</v>
      </c>
      <c r="C9" s="24" t="s">
        <v>39</v>
      </c>
      <c r="D9" s="12" t="s">
        <v>40</v>
      </c>
      <c r="E9" s="25" t="s">
        <v>41</v>
      </c>
    </row>
    <row r="10" spans="1:5" ht="19.5" customHeight="1">
      <c r="A10" s="30">
        <v>1</v>
      </c>
      <c r="B10" s="26" t="s">
        <v>0</v>
      </c>
      <c r="C10" s="13">
        <v>180000</v>
      </c>
      <c r="D10" s="13">
        <v>1</v>
      </c>
      <c r="E10" s="57">
        <f>C10*D10</f>
        <v>180000</v>
      </c>
    </row>
    <row r="11" spans="1:5" ht="19.5" customHeight="1">
      <c r="A11" s="30">
        <v>2</v>
      </c>
      <c r="B11" s="26" t="s">
        <v>1</v>
      </c>
      <c r="C11" s="13">
        <v>120000</v>
      </c>
      <c r="D11" s="13">
        <v>1</v>
      </c>
      <c r="E11" s="57">
        <f aca="true" t="shared" si="0" ref="E11:E17">C11*D11</f>
        <v>120000</v>
      </c>
    </row>
    <row r="12" spans="1:5" ht="19.5" customHeight="1">
      <c r="A12" s="30">
        <v>3</v>
      </c>
      <c r="B12" s="26" t="s">
        <v>7</v>
      </c>
      <c r="C12" s="13">
        <v>115000</v>
      </c>
      <c r="D12" s="13">
        <v>1</v>
      </c>
      <c r="E12" s="57">
        <f t="shared" si="0"/>
        <v>115000</v>
      </c>
    </row>
    <row r="13" spans="1:5" ht="19.5" customHeight="1">
      <c r="A13" s="30">
        <v>4</v>
      </c>
      <c r="B13" s="26" t="s">
        <v>10</v>
      </c>
      <c r="C13" s="13">
        <v>100000</v>
      </c>
      <c r="D13" s="13">
        <v>1</v>
      </c>
      <c r="E13" s="57">
        <f t="shared" si="0"/>
        <v>100000</v>
      </c>
    </row>
    <row r="14" spans="1:5" ht="19.5" customHeight="1">
      <c r="A14" s="30">
        <v>5</v>
      </c>
      <c r="B14" s="26" t="s">
        <v>8</v>
      </c>
      <c r="C14" s="13">
        <v>100000</v>
      </c>
      <c r="D14" s="13">
        <v>1</v>
      </c>
      <c r="E14" s="57">
        <f t="shared" si="0"/>
        <v>100000</v>
      </c>
    </row>
    <row r="15" spans="1:5" ht="19.5" customHeight="1">
      <c r="A15" s="30">
        <v>6</v>
      </c>
      <c r="B15" s="26" t="s">
        <v>5</v>
      </c>
      <c r="C15" s="13">
        <v>100000</v>
      </c>
      <c r="D15" s="13">
        <v>2</v>
      </c>
      <c r="E15" s="57">
        <f t="shared" si="0"/>
        <v>200000</v>
      </c>
    </row>
    <row r="16" spans="1:5" ht="19.5" customHeight="1">
      <c r="A16" s="30">
        <v>7</v>
      </c>
      <c r="B16" s="60" t="s">
        <v>11</v>
      </c>
      <c r="C16" s="13">
        <v>100000</v>
      </c>
      <c r="D16" s="61">
        <v>3</v>
      </c>
      <c r="E16" s="57">
        <f t="shared" si="0"/>
        <v>300000</v>
      </c>
    </row>
    <row r="17" spans="1:5" ht="19.5" customHeight="1" thickBot="1">
      <c r="A17" s="30">
        <v>8</v>
      </c>
      <c r="B17" s="29" t="s">
        <v>9</v>
      </c>
      <c r="C17" s="13">
        <v>100000</v>
      </c>
      <c r="D17" s="62">
        <v>11</v>
      </c>
      <c r="E17" s="57">
        <f t="shared" si="0"/>
        <v>1100000</v>
      </c>
    </row>
    <row r="18" spans="1:8" ht="15.75" thickBot="1">
      <c r="A18" s="78" t="s">
        <v>42</v>
      </c>
      <c r="B18" s="79"/>
      <c r="C18" s="38">
        <f>SUM(C10:C17)</f>
        <v>915000</v>
      </c>
      <c r="D18" s="40">
        <f>SUM(D10:D17)</f>
        <v>21</v>
      </c>
      <c r="E18" s="38">
        <f>SUM(E10:E17)</f>
        <v>2215000</v>
      </c>
      <c r="H18" s="42"/>
    </row>
    <row r="20" spans="1:6" s="14" customFormat="1" ht="15">
      <c r="A20" s="65" t="s">
        <v>64</v>
      </c>
      <c r="B20" s="65"/>
      <c r="C20" s="65"/>
      <c r="D20" s="65"/>
      <c r="E20" s="65"/>
      <c r="F20" s="59"/>
    </row>
    <row r="21" spans="5:6" ht="12.75">
      <c r="E21" s="41"/>
      <c r="F21" s="41"/>
    </row>
    <row r="22" spans="5:8" ht="12.75">
      <c r="E22" s="46"/>
      <c r="F22" s="41"/>
      <c r="H22" s="41"/>
    </row>
    <row r="23" ht="12.75">
      <c r="E23" s="41"/>
    </row>
    <row r="24" ht="12.75">
      <c r="E24" s="41"/>
    </row>
    <row r="26" ht="12.75">
      <c r="E26" s="41"/>
    </row>
  </sheetData>
  <sheetProtection/>
  <mergeCells count="7">
    <mergeCell ref="A20:E20"/>
    <mergeCell ref="A1:E1"/>
    <mergeCell ref="A2:E2"/>
    <mergeCell ref="A3:E3"/>
    <mergeCell ref="B4:D4"/>
    <mergeCell ref="A5:E5"/>
    <mergeCell ref="A18:B18"/>
  </mergeCells>
  <printOptions/>
  <pageMargins left="0.5905511811023623" right="0.35433070866141736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2022-01-05T06:22:48Z</cp:lastPrinted>
  <dcterms:created xsi:type="dcterms:W3CDTF">1996-10-14T23:33:28Z</dcterms:created>
  <dcterms:modified xsi:type="dcterms:W3CDTF">2022-01-05T06:40:16Z</dcterms:modified>
  <cp:category/>
  <cp:version/>
  <cp:contentType/>
  <cp:contentStatus/>
</cp:coreProperties>
</file>