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7"/>
  </bookViews>
  <sheets>
    <sheet name="1  (21)" sheetId="1" r:id="rId1"/>
    <sheet name="2 (21)" sheetId="2" r:id="rId2"/>
    <sheet name="3 (21)" sheetId="3" r:id="rId3"/>
    <sheet name="4 (21)" sheetId="4" r:id="rId4"/>
    <sheet name="5 (21)" sheetId="5" r:id="rId5"/>
    <sheet name="6 (21)" sheetId="6" r:id="rId6"/>
    <sheet name="Հաղարծին (3)" sheetId="7" r:id="rId7"/>
    <sheet name="Թեղուտ (3)" sheetId="8" r:id="rId8"/>
  </sheets>
  <definedNames/>
  <calcPr fullCalcOnLoad="1"/>
</workbook>
</file>

<file path=xl/sharedStrings.xml><?xml version="1.0" encoding="utf-8"?>
<sst xmlns="http://schemas.openxmlformats.org/spreadsheetml/2006/main" count="242" uniqueCount="54">
  <si>
    <t>տնօրեն</t>
  </si>
  <si>
    <t>հաշվապահ</t>
  </si>
  <si>
    <t>գործավար</t>
  </si>
  <si>
    <t>բուժքույր</t>
  </si>
  <si>
    <t>դաստիարակ</t>
  </si>
  <si>
    <t>խոհարար</t>
  </si>
  <si>
    <t>խոհարարի օգն.</t>
  </si>
  <si>
    <t>պարուսույց</t>
  </si>
  <si>
    <t>երաժշտության դաստիարակ</t>
  </si>
  <si>
    <t>ֆիզկուլտուրայի հրահանգիչ</t>
  </si>
  <si>
    <t>դաստիարակի օգնական</t>
  </si>
  <si>
    <t>խոհարարի օգնական</t>
  </si>
  <si>
    <t>երաժշտ.դաստ.</t>
  </si>
  <si>
    <t>տնտեսվար</t>
  </si>
  <si>
    <t>օժանդակ բանվոր</t>
  </si>
  <si>
    <t>մեթոդիստ,ուս.գծով տեղակալ</t>
  </si>
  <si>
    <t>խոհարարի օգն</t>
  </si>
  <si>
    <t>դաստիարակի  օգնական</t>
  </si>
  <si>
    <t>Պաշտոնի  անվանումը</t>
  </si>
  <si>
    <t>օտար լեզու</t>
  </si>
  <si>
    <t>Հ/Հ</t>
  </si>
  <si>
    <t>Հաստատված է</t>
  </si>
  <si>
    <t xml:space="preserve">«ԴԻԼԻՋԱՆԻ ԹԻՎ 1 ՄԱՆԿԱՊԱՐՏԵԶ» ՀԱՄԱՅՆՔԱՅԻՆ ՈՉ ԱՌԵՎՏՐԱՅԻՆԿԱԶՄԱԿԵՐՊՈՒԹՅԱՆ ՀԱՍՏԻՔԱՑՈՒՑԱԿԸ </t>
  </si>
  <si>
    <t>Դրույքաչափ (ՀՀ դրամ)</t>
  </si>
  <si>
    <t>Դրույքների թիվը</t>
  </si>
  <si>
    <t>Ամսական գումարը</t>
  </si>
  <si>
    <t>Ընդամենը</t>
  </si>
  <si>
    <t xml:space="preserve">«ԴԻԼԻՋԱՆԻ ԹԻՎ 2 ՄԱՆԿԱՊԱՐՏԵԶ» ՀԱՄԱՅՆՔԱՅԻՆ ՈՉ ԱՌԵՎՏՐԱՅԻՆԿԱԶՄԱԿԵՐՊՈՒԹՅԱՆ ՀԱՍՏԻՔԱՑՈՒՑԱԿԸ </t>
  </si>
  <si>
    <t xml:space="preserve">«ԴԻԼԻՋԱՆԻ ԹԻՎ 3 ՄԱՆԿԱՊԱՐՏԵԶ» ՀԱՄԱՅՆՔԱՅԻՆ ՈՉ ԱՌԵՎՏՐԱՅԻՆԿԱԶՄԱԿԵՐՊՈՒԹՅԱՆ ՀԱՍՏԻՔԱՑՈՒՑԱԿԸ </t>
  </si>
  <si>
    <t xml:space="preserve">«ԴԻԼԻՋԱՆԻ ԹԻՎ 4 ՄԱՆԿԱՊԱՐՏԵԶ» ՀԱՄԱՅՆՔԱՅԻՆ ՈՉ ԱՌԵՎՏՐԱՅԻՆԿԱԶՄԱԿԵՐՊՈՒԹՅԱՆ ՀԱՍՏԻՔԱՑՈՒՑԱԿԸ </t>
  </si>
  <si>
    <t xml:space="preserve">«ԴԻԼԻՋԱՆԻ ԹԻՎ 5 ՄԱՆԿԱՊԱՐՏԵԶ» ՀԱՄԱՅՆՔԱՅԻՆ ՈՉ ԱՌԵՎՏՐԱՅԻՆԿԱԶՄԱԿԵՐՊՈՒԹՅԱՆ ՀԱՍՏԻՔԱՑՈՒՑԱԿԸ </t>
  </si>
  <si>
    <t xml:space="preserve">«ԴԻԼԻՋԱՆԻ ԹԻՎ 6 ՄԱՆԿԱՊԱՐՏԵԶ» ՀԱՄԱՅՆՔԱՅԻՆ ՈՉ ԱՌԵՎՏՐԱՅԻՆԿԱԶՄԱԿԵՐՊՈՒԹՅԱՆ ՀԱՍՏԻՔԱՑՈՒՑԱԿԸ </t>
  </si>
  <si>
    <t>լվացարար</t>
  </si>
  <si>
    <t>հավաքարար</t>
  </si>
  <si>
    <t>Դիլիջան  համայնքի ավագանու</t>
  </si>
  <si>
    <t xml:space="preserve">«ՀԱՂԱՐԾՆԻ ՄԱՆԿԱՊԱՐՏԵԶ» ՀԱՄԱՅՆՔԱՅԻՆ ՈՉ ԱՌԵՎՏՐԱՅԻՆԿԱԶՄԱԿԵՐՊՈՒԹՅԱՆ ՀԱՍՏԻՔԱՑՈՒՑԱԿԸ </t>
  </si>
  <si>
    <t>օտար լեզվի դաստիարակ</t>
  </si>
  <si>
    <t xml:space="preserve">«ԹԵՂՈՒՏԻ ՄԱՆԿԱՊԱՐՏԵԶ» ՀԱՄԱՅՆՔԱՅԻՆ ՈՉ ԱՌԵՎՏՐԱՅԻՆԿԱԶՄԱԿԵՐՊՈՒԹՅԱՆ ՀԱՍՏԻՔԱՑՈՒՑԱԿԸ </t>
  </si>
  <si>
    <t>պահեստապետ</t>
  </si>
  <si>
    <t>դռնապան</t>
  </si>
  <si>
    <t>մեթոդիստ/ուս.գծով, տնօրենի  տեղակալ</t>
  </si>
  <si>
    <t>դաստիարակ Խաչարձան բնակավայրի</t>
  </si>
  <si>
    <t>դաստիարակ    Հովք բնակավայրի</t>
  </si>
  <si>
    <t>Աշխատակազմի քարտուղարի ժ/պ                                            Ս.Եգանյան</t>
  </si>
  <si>
    <t>պահակ</t>
  </si>
  <si>
    <t>հոգեբան</t>
  </si>
  <si>
    <t>2020  թվականի դեկտեմբերի        -ի թիվ        -Ա որոշման</t>
  </si>
  <si>
    <t>Աշխատողների թիվը՝ 31</t>
  </si>
  <si>
    <t>Աշխատողների թիվը՝ 32</t>
  </si>
  <si>
    <t>Աշխատողների թիվը՝ 24</t>
  </si>
  <si>
    <t>Աշխատողների թիվը՝ 11</t>
  </si>
  <si>
    <t>Աշխատողների թիվը՝ 15</t>
  </si>
  <si>
    <t>Աշխատողների թիվը՝ 25</t>
  </si>
  <si>
    <t>Աշխատողների թիվը՝ 17</t>
  </si>
</sst>
</file>

<file path=xl/styles.xml><?xml version="1.0" encoding="utf-8"?>
<styleSheet xmlns="http://schemas.openxmlformats.org/spreadsheetml/2006/main">
  <numFmts count="39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[$-409]dddd\,\ mmmm\ dd\,\ yyyy"/>
    <numFmt numFmtId="190" formatCode="[$-409]h:mm:ss\ AM/PM"/>
    <numFmt numFmtId="191" formatCode="#,##0&quot;р.&quot;"/>
    <numFmt numFmtId="192" formatCode="0.0%"/>
    <numFmt numFmtId="193" formatCode="#,##0.0"/>
    <numFmt numFmtId="194" formatCode="0.000"/>
  </numFmts>
  <fonts count="49">
    <font>
      <sz val="10"/>
      <name val="Arial"/>
      <family val="0"/>
    </font>
    <font>
      <sz val="10"/>
      <name val="Arial Armenian"/>
      <family val="2"/>
    </font>
    <font>
      <b/>
      <sz val="11"/>
      <name val="Arial Armenian"/>
      <family val="2"/>
    </font>
    <font>
      <b/>
      <i/>
      <sz val="10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Sylfaen"/>
      <family val="1"/>
    </font>
    <font>
      <sz val="10"/>
      <name val="Sylfaen"/>
      <family val="1"/>
    </font>
    <font>
      <sz val="11"/>
      <name val="Sylfaen"/>
      <family val="1"/>
    </font>
    <font>
      <b/>
      <i/>
      <sz val="10"/>
      <name val="Sylfaen"/>
      <family val="1"/>
    </font>
    <font>
      <b/>
      <i/>
      <sz val="11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Armenian"/>
      <family val="2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Armenian"/>
      <family val="2"/>
    </font>
    <font>
      <sz val="10"/>
      <color rgb="FFFF0000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7" fillId="0" borderId="10" xfId="0" applyNumberFormat="1" applyFont="1" applyBorder="1" applyAlignment="1">
      <alignment horizontal="center"/>
    </xf>
    <xf numFmtId="188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justify" vertical="justify"/>
    </xf>
    <xf numFmtId="1" fontId="7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vertical="justify"/>
    </xf>
    <xf numFmtId="0" fontId="1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left"/>
    </xf>
    <xf numFmtId="0" fontId="7" fillId="0" borderId="16" xfId="0" applyFont="1" applyBorder="1" applyAlignment="1">
      <alignment horizontal="left" vertical="justify"/>
    </xf>
    <xf numFmtId="0" fontId="1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3" fontId="7" fillId="0" borderId="19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4" fontId="10" fillId="0" borderId="20" xfId="0" applyNumberFormat="1" applyFont="1" applyBorder="1" applyAlignment="1">
      <alignment horizontal="center"/>
    </xf>
    <xf numFmtId="3" fontId="10" fillId="0" borderId="20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justify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justify" vertical="justify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left"/>
    </xf>
    <xf numFmtId="1" fontId="7" fillId="0" borderId="23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26" xfId="0" applyFont="1" applyBorder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/>
    </xf>
    <xf numFmtId="0" fontId="7" fillId="0" borderId="12" xfId="0" applyFont="1" applyBorder="1" applyAlignment="1">
      <alignment horizontal="justify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3" fontId="7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7" fillId="0" borderId="0" xfId="0" applyNumberFormat="1" applyFont="1" applyAlignment="1">
      <alignment/>
    </xf>
    <xf numFmtId="3" fontId="48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9" xfId="0" applyFont="1" applyBorder="1" applyAlignment="1">
      <alignment horizontal="left"/>
    </xf>
    <xf numFmtId="188" fontId="7" fillId="0" borderId="29" xfId="0" applyNumberFormat="1" applyFont="1" applyBorder="1" applyAlignment="1">
      <alignment horizontal="center"/>
    </xf>
    <xf numFmtId="2" fontId="7" fillId="0" borderId="29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4" fontId="10" fillId="0" borderId="30" xfId="0" applyNumberFormat="1" applyFont="1" applyBorder="1" applyAlignment="1">
      <alignment horizontal="center"/>
    </xf>
    <xf numFmtId="3" fontId="10" fillId="0" borderId="30" xfId="0" applyNumberFormat="1" applyFont="1" applyBorder="1" applyAlignment="1">
      <alignment horizontal="center"/>
    </xf>
    <xf numFmtId="0" fontId="1" fillId="0" borderId="17" xfId="0" applyFont="1" applyBorder="1" applyAlignment="1">
      <alignment horizontal="justify" vertical="justify"/>
    </xf>
    <xf numFmtId="0" fontId="7" fillId="0" borderId="10" xfId="0" applyFont="1" applyBorder="1" applyAlignment="1">
      <alignment horizontal="left" vertical="justify"/>
    </xf>
    <xf numFmtId="2" fontId="7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justify" vertical="justify"/>
    </xf>
    <xf numFmtId="0" fontId="8" fillId="0" borderId="0" xfId="0" applyFont="1" applyAlignment="1">
      <alignment horizontal="center"/>
    </xf>
    <xf numFmtId="0" fontId="7" fillId="0" borderId="13" xfId="0" applyFont="1" applyBorder="1" applyAlignment="1">
      <alignment horizontal="left"/>
    </xf>
    <xf numFmtId="2" fontId="10" fillId="0" borderId="20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/>
    </xf>
    <xf numFmtId="1" fontId="1" fillId="0" borderId="19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/>
    </xf>
    <xf numFmtId="0" fontId="7" fillId="0" borderId="29" xfId="0" applyFont="1" applyBorder="1" applyAlignment="1">
      <alignment horizontal="left"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 vertical="justify"/>
    </xf>
    <xf numFmtId="0" fontId="7" fillId="0" borderId="28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="142" zoomScaleNormal="142" zoomScalePageLayoutView="0" workbookViewId="0" topLeftCell="A1">
      <selection activeCell="B7" sqref="B7"/>
    </sheetView>
  </sheetViews>
  <sheetFormatPr defaultColWidth="9.140625" defaultRowHeight="12.75"/>
  <cols>
    <col min="1" max="1" width="3.421875" style="4" customWidth="1"/>
    <col min="2" max="2" width="30.7109375" style="4" customWidth="1"/>
    <col min="3" max="3" width="12.57421875" style="4" customWidth="1"/>
    <col min="4" max="4" width="18.140625" style="4" customWidth="1"/>
    <col min="5" max="5" width="18.00390625" style="4" customWidth="1"/>
    <col min="6" max="16384" width="9.140625" style="4" customWidth="1"/>
  </cols>
  <sheetData>
    <row r="1" spans="1:5" ht="15" customHeight="1">
      <c r="A1" s="82" t="s">
        <v>21</v>
      </c>
      <c r="B1" s="82"/>
      <c r="C1" s="82"/>
      <c r="D1" s="82"/>
      <c r="E1" s="82"/>
    </row>
    <row r="2" spans="1:5" ht="15" customHeight="1">
      <c r="A2" s="82" t="s">
        <v>34</v>
      </c>
      <c r="B2" s="82"/>
      <c r="C2" s="82"/>
      <c r="D2" s="82"/>
      <c r="E2" s="82"/>
    </row>
    <row r="3" spans="1:5" ht="15.75">
      <c r="A3" s="82" t="s">
        <v>46</v>
      </c>
      <c r="B3" s="82"/>
      <c r="C3" s="82"/>
      <c r="D3" s="82"/>
      <c r="E3" s="82"/>
    </row>
    <row r="4" spans="4:5" ht="15.75">
      <c r="D4" s="82"/>
      <c r="E4" s="82"/>
    </row>
    <row r="5" spans="1:5" ht="37.5" customHeight="1">
      <c r="A5" s="83" t="s">
        <v>22</v>
      </c>
      <c r="B5" s="83"/>
      <c r="C5" s="83"/>
      <c r="D5" s="83"/>
      <c r="E5" s="83"/>
    </row>
    <row r="6" spans="1:5" ht="18" customHeight="1">
      <c r="A6" s="20"/>
      <c r="B6" s="20"/>
      <c r="C6" s="20"/>
      <c r="D6" s="20"/>
      <c r="E6" s="20"/>
    </row>
    <row r="7" spans="1:5" ht="18" customHeight="1">
      <c r="A7" s="20"/>
      <c r="B7" s="8" t="s">
        <v>47</v>
      </c>
      <c r="C7" s="20"/>
      <c r="D7" s="20"/>
      <c r="E7" s="20"/>
    </row>
    <row r="8" spans="2:5" ht="16.5" thickBot="1">
      <c r="B8" s="7"/>
      <c r="C8" s="7"/>
      <c r="D8" s="7"/>
      <c r="E8" s="7"/>
    </row>
    <row r="9" spans="1:5" ht="39" customHeight="1">
      <c r="A9" s="27" t="s">
        <v>20</v>
      </c>
      <c r="B9" s="22" t="s">
        <v>18</v>
      </c>
      <c r="C9" s="14" t="s">
        <v>23</v>
      </c>
      <c r="D9" s="13" t="s">
        <v>24</v>
      </c>
      <c r="E9" s="28" t="s">
        <v>25</v>
      </c>
    </row>
    <row r="10" spans="1:5" ht="19.5" customHeight="1">
      <c r="A10" s="29">
        <v>1</v>
      </c>
      <c r="B10" s="23" t="s">
        <v>0</v>
      </c>
      <c r="C10" s="23">
        <v>180000</v>
      </c>
      <c r="D10" s="11">
        <v>1</v>
      </c>
      <c r="E10" s="30">
        <f aca="true" t="shared" si="0" ref="E10:E30">C10*D10</f>
        <v>180000</v>
      </c>
    </row>
    <row r="11" spans="1:5" ht="29.25" customHeight="1">
      <c r="A11" s="29">
        <v>2</v>
      </c>
      <c r="B11" s="24" t="s">
        <v>40</v>
      </c>
      <c r="C11" s="24">
        <v>144000</v>
      </c>
      <c r="D11" s="11">
        <v>1</v>
      </c>
      <c r="E11" s="30">
        <f t="shared" si="0"/>
        <v>144000</v>
      </c>
    </row>
    <row r="12" spans="1:5" ht="19.5" customHeight="1">
      <c r="A12" s="29">
        <v>3</v>
      </c>
      <c r="B12" s="23" t="s">
        <v>3</v>
      </c>
      <c r="C12" s="24">
        <v>100000</v>
      </c>
      <c r="D12" s="11">
        <v>1</v>
      </c>
      <c r="E12" s="30">
        <f t="shared" si="0"/>
        <v>100000</v>
      </c>
    </row>
    <row r="13" spans="1:5" ht="19.5" customHeight="1">
      <c r="A13" s="29">
        <v>4</v>
      </c>
      <c r="B13" s="23" t="s">
        <v>1</v>
      </c>
      <c r="C13" s="24">
        <v>120000</v>
      </c>
      <c r="D13" s="11">
        <v>1</v>
      </c>
      <c r="E13" s="30">
        <f t="shared" si="0"/>
        <v>120000</v>
      </c>
    </row>
    <row r="14" spans="1:5" ht="19.5" customHeight="1">
      <c r="A14" s="29">
        <v>5</v>
      </c>
      <c r="B14" s="24" t="s">
        <v>13</v>
      </c>
      <c r="C14" s="24">
        <v>100000</v>
      </c>
      <c r="D14" s="11">
        <v>0.5</v>
      </c>
      <c r="E14" s="30">
        <f t="shared" si="0"/>
        <v>50000</v>
      </c>
    </row>
    <row r="15" spans="1:5" ht="19.5" customHeight="1">
      <c r="A15" s="29">
        <v>6</v>
      </c>
      <c r="B15" s="24" t="s">
        <v>38</v>
      </c>
      <c r="C15" s="24">
        <v>100000</v>
      </c>
      <c r="D15" s="11">
        <v>0.5</v>
      </c>
      <c r="E15" s="30">
        <f t="shared" si="0"/>
        <v>50000</v>
      </c>
    </row>
    <row r="16" spans="1:5" ht="19.5" customHeight="1">
      <c r="A16" s="29">
        <v>7</v>
      </c>
      <c r="B16" s="23" t="s">
        <v>2</v>
      </c>
      <c r="C16" s="24">
        <v>100000</v>
      </c>
      <c r="D16" s="11">
        <v>0.25</v>
      </c>
      <c r="E16" s="30">
        <f t="shared" si="0"/>
        <v>25000</v>
      </c>
    </row>
    <row r="17" spans="1:5" ht="19.5" customHeight="1">
      <c r="A17" s="29">
        <v>8</v>
      </c>
      <c r="B17" s="23" t="s">
        <v>5</v>
      </c>
      <c r="C17" s="25">
        <v>115200</v>
      </c>
      <c r="D17" s="11">
        <v>1</v>
      </c>
      <c r="E17" s="30">
        <f t="shared" si="0"/>
        <v>115200</v>
      </c>
    </row>
    <row r="18" spans="1:5" ht="19.5" customHeight="1">
      <c r="A18" s="29">
        <v>9</v>
      </c>
      <c r="B18" s="23" t="s">
        <v>6</v>
      </c>
      <c r="C18" s="25">
        <v>100000</v>
      </c>
      <c r="D18" s="11">
        <v>1</v>
      </c>
      <c r="E18" s="30">
        <f t="shared" si="0"/>
        <v>100000</v>
      </c>
    </row>
    <row r="19" spans="1:5" ht="19.5" customHeight="1">
      <c r="A19" s="29">
        <v>10</v>
      </c>
      <c r="B19" s="25" t="s">
        <v>4</v>
      </c>
      <c r="C19" s="25">
        <v>125000</v>
      </c>
      <c r="D19" s="11">
        <v>6.72</v>
      </c>
      <c r="E19" s="30">
        <f t="shared" si="0"/>
        <v>840000</v>
      </c>
    </row>
    <row r="20" spans="1:5" ht="19.5" customHeight="1">
      <c r="A20" s="29">
        <v>11</v>
      </c>
      <c r="B20" s="25" t="s">
        <v>10</v>
      </c>
      <c r="C20" s="25">
        <v>100000</v>
      </c>
      <c r="D20" s="11">
        <v>6</v>
      </c>
      <c r="E20" s="30">
        <f t="shared" si="0"/>
        <v>600000</v>
      </c>
    </row>
    <row r="21" spans="1:5" ht="19.5" customHeight="1">
      <c r="A21" s="29">
        <v>12</v>
      </c>
      <c r="B21" s="25" t="s">
        <v>8</v>
      </c>
      <c r="C21" s="24">
        <v>100000</v>
      </c>
      <c r="D21" s="11">
        <v>1.5</v>
      </c>
      <c r="E21" s="30">
        <f t="shared" si="0"/>
        <v>150000</v>
      </c>
    </row>
    <row r="22" spans="1:5" ht="19.5" customHeight="1">
      <c r="A22" s="29">
        <v>13</v>
      </c>
      <c r="B22" s="23" t="s">
        <v>19</v>
      </c>
      <c r="C22" s="25">
        <v>100000</v>
      </c>
      <c r="D22" s="11">
        <v>1</v>
      </c>
      <c r="E22" s="30">
        <f t="shared" si="0"/>
        <v>100000</v>
      </c>
    </row>
    <row r="23" spans="1:5" ht="19.5" customHeight="1">
      <c r="A23" s="29">
        <v>14</v>
      </c>
      <c r="B23" s="23" t="s">
        <v>7</v>
      </c>
      <c r="C23" s="25">
        <v>100000</v>
      </c>
      <c r="D23" s="11">
        <v>1.25</v>
      </c>
      <c r="E23" s="30">
        <f t="shared" si="0"/>
        <v>125000</v>
      </c>
    </row>
    <row r="24" spans="1:5" ht="19.5" customHeight="1">
      <c r="A24" s="29">
        <v>15</v>
      </c>
      <c r="B24" s="23" t="s">
        <v>45</v>
      </c>
      <c r="C24" s="25">
        <v>125000</v>
      </c>
      <c r="D24" s="11">
        <v>1</v>
      </c>
      <c r="E24" s="30">
        <f t="shared" si="0"/>
        <v>125000</v>
      </c>
    </row>
    <row r="25" spans="1:5" ht="19.5" customHeight="1">
      <c r="A25" s="29">
        <v>16</v>
      </c>
      <c r="B25" s="23" t="s">
        <v>9</v>
      </c>
      <c r="C25" s="25">
        <v>100000</v>
      </c>
      <c r="D25" s="11">
        <v>1.25</v>
      </c>
      <c r="E25" s="30">
        <f t="shared" si="0"/>
        <v>125000</v>
      </c>
    </row>
    <row r="26" spans="1:5" ht="19.5" customHeight="1">
      <c r="A26" s="29">
        <v>17</v>
      </c>
      <c r="B26" s="23" t="s">
        <v>32</v>
      </c>
      <c r="C26" s="25">
        <v>100000</v>
      </c>
      <c r="D26" s="11">
        <v>1</v>
      </c>
      <c r="E26" s="30">
        <f t="shared" si="0"/>
        <v>100000</v>
      </c>
    </row>
    <row r="27" spans="1:5" ht="19.5" customHeight="1">
      <c r="A27" s="29">
        <v>18</v>
      </c>
      <c r="B27" s="23" t="s">
        <v>33</v>
      </c>
      <c r="C27" s="25">
        <v>100000</v>
      </c>
      <c r="D27" s="11">
        <v>0.5</v>
      </c>
      <c r="E27" s="30">
        <f t="shared" si="0"/>
        <v>50000</v>
      </c>
    </row>
    <row r="28" spans="1:5" ht="19.5" customHeight="1">
      <c r="A28" s="29">
        <v>19</v>
      </c>
      <c r="B28" s="23" t="s">
        <v>14</v>
      </c>
      <c r="C28" s="25">
        <v>100000</v>
      </c>
      <c r="D28" s="11">
        <v>0.5</v>
      </c>
      <c r="E28" s="30">
        <f t="shared" si="0"/>
        <v>50000</v>
      </c>
    </row>
    <row r="29" spans="1:5" ht="19.5" customHeight="1">
      <c r="A29" s="29">
        <v>20</v>
      </c>
      <c r="B29" s="26" t="s">
        <v>44</v>
      </c>
      <c r="C29" s="25">
        <v>100000</v>
      </c>
      <c r="D29" s="65">
        <v>3</v>
      </c>
      <c r="E29" s="30">
        <f t="shared" si="0"/>
        <v>300000</v>
      </c>
    </row>
    <row r="30" spans="1:5" ht="19.5" customHeight="1" thickBot="1">
      <c r="A30" s="29">
        <v>21</v>
      </c>
      <c r="B30" s="26" t="s">
        <v>39</v>
      </c>
      <c r="C30" s="25">
        <v>100000</v>
      </c>
      <c r="D30" s="65">
        <v>1</v>
      </c>
      <c r="E30" s="30">
        <f t="shared" si="0"/>
        <v>100000</v>
      </c>
    </row>
    <row r="31" spans="1:8" ht="16.5" thickBot="1">
      <c r="A31" s="84" t="s">
        <v>26</v>
      </c>
      <c r="B31" s="85"/>
      <c r="C31" s="31">
        <f>SUM(C10:C30)</f>
        <v>2309200</v>
      </c>
      <c r="D31" s="75">
        <f>SUM(D10:D30)</f>
        <v>31.97</v>
      </c>
      <c r="E31" s="33">
        <f>SUM(E10:E30)</f>
        <v>3549200</v>
      </c>
      <c r="H31" s="58"/>
    </row>
    <row r="32" spans="2:5" ht="15">
      <c r="B32" s="87"/>
      <c r="C32" s="87"/>
      <c r="D32" s="87"/>
      <c r="E32" s="19"/>
    </row>
    <row r="33" spans="1:5" ht="15">
      <c r="A33" s="88" t="s">
        <v>43</v>
      </c>
      <c r="B33" s="88"/>
      <c r="C33" s="88"/>
      <c r="D33" s="88"/>
      <c r="E33" s="88"/>
    </row>
    <row r="34" spans="2:5" ht="15">
      <c r="B34" s="87"/>
      <c r="C34" s="87"/>
      <c r="D34" s="87"/>
      <c r="E34" s="19"/>
    </row>
    <row r="35" spans="2:5" ht="15">
      <c r="B35" s="88"/>
      <c r="C35" s="88"/>
      <c r="D35" s="88"/>
      <c r="E35" s="61"/>
    </row>
    <row r="36" spans="2:5" ht="15">
      <c r="B36" s="88"/>
      <c r="C36" s="88"/>
      <c r="D36" s="88"/>
      <c r="E36" s="18"/>
    </row>
    <row r="37" spans="2:5" ht="15">
      <c r="B37" s="86"/>
      <c r="C37" s="86"/>
      <c r="D37" s="86"/>
      <c r="E37" s="17"/>
    </row>
    <row r="38" spans="2:5" ht="15">
      <c r="B38" s="86"/>
      <c r="C38" s="86"/>
      <c r="D38" s="86"/>
      <c r="E38" s="17"/>
    </row>
    <row r="39" spans="2:5" ht="15">
      <c r="B39" s="86"/>
      <c r="C39" s="86"/>
      <c r="D39" s="86"/>
      <c r="E39" s="17"/>
    </row>
  </sheetData>
  <sheetProtection/>
  <mergeCells count="14">
    <mergeCell ref="B38:D38"/>
    <mergeCell ref="B39:D39"/>
    <mergeCell ref="B32:D32"/>
    <mergeCell ref="A33:E33"/>
    <mergeCell ref="B34:D34"/>
    <mergeCell ref="B35:D35"/>
    <mergeCell ref="B36:D36"/>
    <mergeCell ref="B37:D37"/>
    <mergeCell ref="A1:E1"/>
    <mergeCell ref="A2:E2"/>
    <mergeCell ref="A3:E3"/>
    <mergeCell ref="D4:E4"/>
    <mergeCell ref="A5:E5"/>
    <mergeCell ref="A31:B31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="140" zoomScaleNormal="140" zoomScalePageLayoutView="0" workbookViewId="0" topLeftCell="A1">
      <selection activeCell="B7" sqref="B7"/>
    </sheetView>
  </sheetViews>
  <sheetFormatPr defaultColWidth="9.140625" defaultRowHeight="12.75"/>
  <cols>
    <col min="1" max="1" width="5.57421875" style="1" customWidth="1"/>
    <col min="2" max="2" width="30.7109375" style="1" customWidth="1"/>
    <col min="3" max="3" width="19.00390625" style="1" customWidth="1"/>
    <col min="4" max="4" width="18.57421875" style="1" customWidth="1"/>
    <col min="5" max="5" width="17.140625" style="1" customWidth="1"/>
    <col min="6" max="16384" width="9.140625" style="1" customWidth="1"/>
  </cols>
  <sheetData>
    <row r="1" spans="1:5" ht="15">
      <c r="A1" s="82" t="s">
        <v>21</v>
      </c>
      <c r="B1" s="82"/>
      <c r="C1" s="82"/>
      <c r="D1" s="82"/>
      <c r="E1" s="82"/>
    </row>
    <row r="2" spans="1:5" ht="15">
      <c r="A2" s="82" t="s">
        <v>34</v>
      </c>
      <c r="B2" s="82"/>
      <c r="C2" s="82"/>
      <c r="D2" s="82"/>
      <c r="E2" s="82"/>
    </row>
    <row r="3" spans="1:5" ht="15">
      <c r="A3" s="82" t="s">
        <v>46</v>
      </c>
      <c r="B3" s="82"/>
      <c r="C3" s="82"/>
      <c r="D3" s="82"/>
      <c r="E3" s="82"/>
    </row>
    <row r="4" spans="2:5" ht="15.75">
      <c r="B4" s="4"/>
      <c r="C4" s="4"/>
      <c r="D4" s="4"/>
      <c r="E4" s="5"/>
    </row>
    <row r="5" spans="2:5" ht="45.75" customHeight="1">
      <c r="B5" s="83" t="s">
        <v>27</v>
      </c>
      <c r="C5" s="83"/>
      <c r="D5" s="83"/>
      <c r="E5" s="83"/>
    </row>
    <row r="6" spans="2:5" ht="15.75">
      <c r="B6" s="4"/>
      <c r="C6" s="6"/>
      <c r="D6" s="6"/>
      <c r="E6" s="6"/>
    </row>
    <row r="7" spans="2:5" ht="15">
      <c r="B7" s="8" t="s">
        <v>48</v>
      </c>
      <c r="C7" s="6"/>
      <c r="D7" s="6"/>
      <c r="E7" s="6"/>
    </row>
    <row r="8" spans="2:4" ht="15" thickBot="1">
      <c r="B8" s="2"/>
      <c r="C8" s="2"/>
      <c r="D8" s="2"/>
    </row>
    <row r="9" spans="1:5" ht="36" customHeight="1">
      <c r="A9" s="27" t="s">
        <v>20</v>
      </c>
      <c r="B9" s="22" t="s">
        <v>18</v>
      </c>
      <c r="C9" s="14" t="s">
        <v>23</v>
      </c>
      <c r="D9" s="13" t="s">
        <v>24</v>
      </c>
      <c r="E9" s="28" t="s">
        <v>25</v>
      </c>
    </row>
    <row r="10" spans="1:5" ht="19.5" customHeight="1">
      <c r="A10" s="16">
        <v>1</v>
      </c>
      <c r="B10" s="36" t="s">
        <v>0</v>
      </c>
      <c r="C10" s="9">
        <f>'1  (21)'!C10</f>
        <v>180000</v>
      </c>
      <c r="D10" s="11">
        <f>'1  (21)'!D10</f>
        <v>1</v>
      </c>
      <c r="E10" s="77">
        <f aca="true" t="shared" si="0" ref="E10:E30">C10*D10</f>
        <v>180000</v>
      </c>
    </row>
    <row r="11" spans="1:5" ht="33" customHeight="1">
      <c r="A11" s="16">
        <v>2</v>
      </c>
      <c r="B11" s="24" t="s">
        <v>40</v>
      </c>
      <c r="C11" s="9">
        <f>'1  (21)'!C11</f>
        <v>144000</v>
      </c>
      <c r="D11" s="11">
        <f>'1  (21)'!D11</f>
        <v>1</v>
      </c>
      <c r="E11" s="77">
        <f t="shared" si="0"/>
        <v>144000</v>
      </c>
    </row>
    <row r="12" spans="1:5" ht="19.5" customHeight="1">
      <c r="A12" s="16">
        <v>3</v>
      </c>
      <c r="B12" s="37" t="s">
        <v>3</v>
      </c>
      <c r="C12" s="9">
        <f>'1  (21)'!C12</f>
        <v>100000</v>
      </c>
      <c r="D12" s="11">
        <f>'1  (21)'!D12</f>
        <v>1</v>
      </c>
      <c r="E12" s="77">
        <f t="shared" si="0"/>
        <v>100000</v>
      </c>
    </row>
    <row r="13" spans="1:5" ht="19.5" customHeight="1">
      <c r="A13" s="16">
        <v>4</v>
      </c>
      <c r="B13" s="36" t="s">
        <v>1</v>
      </c>
      <c r="C13" s="9">
        <f>'1  (21)'!C13</f>
        <v>120000</v>
      </c>
      <c r="D13" s="11">
        <f>'1  (21)'!D13</f>
        <v>1</v>
      </c>
      <c r="E13" s="77">
        <f t="shared" si="0"/>
        <v>120000</v>
      </c>
    </row>
    <row r="14" spans="1:5" ht="19.5" customHeight="1">
      <c r="A14" s="16">
        <v>5</v>
      </c>
      <c r="B14" s="36" t="s">
        <v>13</v>
      </c>
      <c r="C14" s="9">
        <f>'1  (21)'!C14</f>
        <v>100000</v>
      </c>
      <c r="D14" s="11">
        <f>'1  (21)'!D14</f>
        <v>0.5</v>
      </c>
      <c r="E14" s="77">
        <f t="shared" si="0"/>
        <v>50000</v>
      </c>
    </row>
    <row r="15" spans="1:5" ht="19.5" customHeight="1">
      <c r="A15" s="16">
        <v>6</v>
      </c>
      <c r="B15" s="36" t="s">
        <v>38</v>
      </c>
      <c r="C15" s="9">
        <f>'1  (21)'!C15</f>
        <v>100000</v>
      </c>
      <c r="D15" s="11">
        <f>'1  (21)'!D15</f>
        <v>0.5</v>
      </c>
      <c r="E15" s="77">
        <f t="shared" si="0"/>
        <v>50000</v>
      </c>
    </row>
    <row r="16" spans="1:5" ht="19.5" customHeight="1">
      <c r="A16" s="16">
        <v>7</v>
      </c>
      <c r="B16" s="36" t="s">
        <v>2</v>
      </c>
      <c r="C16" s="9">
        <f>'1  (21)'!C16</f>
        <v>100000</v>
      </c>
      <c r="D16" s="11">
        <f>'1  (21)'!D16</f>
        <v>0.25</v>
      </c>
      <c r="E16" s="77">
        <f t="shared" si="0"/>
        <v>25000</v>
      </c>
    </row>
    <row r="17" spans="1:5" ht="19.5" customHeight="1">
      <c r="A17" s="16">
        <v>8</v>
      </c>
      <c r="B17" s="36" t="s">
        <v>5</v>
      </c>
      <c r="C17" s="9">
        <f>'1  (21)'!C17</f>
        <v>115200</v>
      </c>
      <c r="D17" s="11">
        <f>'1  (21)'!D17</f>
        <v>1</v>
      </c>
      <c r="E17" s="77">
        <f t="shared" si="0"/>
        <v>115200</v>
      </c>
    </row>
    <row r="18" spans="1:5" ht="19.5" customHeight="1">
      <c r="A18" s="16">
        <v>9</v>
      </c>
      <c r="B18" s="36" t="s">
        <v>16</v>
      </c>
      <c r="C18" s="9">
        <f>'1  (21)'!C18</f>
        <v>100000</v>
      </c>
      <c r="D18" s="11">
        <f>'1  (21)'!D18</f>
        <v>1</v>
      </c>
      <c r="E18" s="77">
        <f t="shared" si="0"/>
        <v>100000</v>
      </c>
    </row>
    <row r="19" spans="1:5" ht="19.5" customHeight="1">
      <c r="A19" s="16">
        <v>10</v>
      </c>
      <c r="B19" s="36" t="s">
        <v>4</v>
      </c>
      <c r="C19" s="9">
        <f>'1  (21)'!C19</f>
        <v>125000</v>
      </c>
      <c r="D19" s="11">
        <f>'1  (21)'!D19</f>
        <v>6.72</v>
      </c>
      <c r="E19" s="77">
        <f t="shared" si="0"/>
        <v>840000</v>
      </c>
    </row>
    <row r="20" spans="1:5" ht="19.5" customHeight="1">
      <c r="A20" s="16">
        <v>11</v>
      </c>
      <c r="B20" s="36" t="s">
        <v>17</v>
      </c>
      <c r="C20" s="9">
        <f>'1  (21)'!C20</f>
        <v>100000</v>
      </c>
      <c r="D20" s="11">
        <f>'1  (21)'!D20</f>
        <v>6</v>
      </c>
      <c r="E20" s="77">
        <f t="shared" si="0"/>
        <v>600000</v>
      </c>
    </row>
    <row r="21" spans="1:5" ht="19.5" customHeight="1">
      <c r="A21" s="16">
        <v>12</v>
      </c>
      <c r="B21" s="36" t="s">
        <v>8</v>
      </c>
      <c r="C21" s="9">
        <f>'1  (21)'!C21</f>
        <v>100000</v>
      </c>
      <c r="D21" s="11">
        <f>'1  (21)'!D21</f>
        <v>1.5</v>
      </c>
      <c r="E21" s="77">
        <f t="shared" si="0"/>
        <v>150000</v>
      </c>
    </row>
    <row r="22" spans="1:5" ht="19.5" customHeight="1">
      <c r="A22" s="16">
        <v>13</v>
      </c>
      <c r="B22" s="38" t="s">
        <v>19</v>
      </c>
      <c r="C22" s="9">
        <f>'1  (21)'!C22</f>
        <v>100000</v>
      </c>
      <c r="D22" s="11">
        <f>'1  (21)'!D22</f>
        <v>1</v>
      </c>
      <c r="E22" s="77">
        <f t="shared" si="0"/>
        <v>100000</v>
      </c>
    </row>
    <row r="23" spans="1:5" ht="19.5" customHeight="1">
      <c r="A23" s="16">
        <v>14</v>
      </c>
      <c r="B23" s="36" t="s">
        <v>7</v>
      </c>
      <c r="C23" s="9">
        <f>'1  (21)'!C23</f>
        <v>100000</v>
      </c>
      <c r="D23" s="11">
        <f>'1  (21)'!D23</f>
        <v>1.25</v>
      </c>
      <c r="E23" s="77">
        <f t="shared" si="0"/>
        <v>125000</v>
      </c>
    </row>
    <row r="24" spans="1:5" ht="19.5" customHeight="1">
      <c r="A24" s="16">
        <v>15</v>
      </c>
      <c r="B24" s="36" t="s">
        <v>45</v>
      </c>
      <c r="C24" s="9">
        <v>125000</v>
      </c>
      <c r="D24" s="11">
        <v>1</v>
      </c>
      <c r="E24" s="77">
        <f t="shared" si="0"/>
        <v>125000</v>
      </c>
    </row>
    <row r="25" spans="1:5" ht="19.5" customHeight="1">
      <c r="A25" s="16">
        <v>16</v>
      </c>
      <c r="B25" s="36" t="s">
        <v>9</v>
      </c>
      <c r="C25" s="9">
        <f>'1  (21)'!C25</f>
        <v>100000</v>
      </c>
      <c r="D25" s="11">
        <f>'1  (21)'!D25</f>
        <v>1.25</v>
      </c>
      <c r="E25" s="77">
        <f t="shared" si="0"/>
        <v>125000</v>
      </c>
    </row>
    <row r="26" spans="1:5" ht="19.5" customHeight="1">
      <c r="A26" s="16">
        <v>17</v>
      </c>
      <c r="B26" s="36" t="s">
        <v>32</v>
      </c>
      <c r="C26" s="9">
        <f>'1  (21)'!C26</f>
        <v>100000</v>
      </c>
      <c r="D26" s="11">
        <f>'1  (21)'!D26</f>
        <v>1</v>
      </c>
      <c r="E26" s="77">
        <f t="shared" si="0"/>
        <v>100000</v>
      </c>
    </row>
    <row r="27" spans="1:5" ht="19.5" customHeight="1">
      <c r="A27" s="16">
        <v>18</v>
      </c>
      <c r="B27" s="36" t="s">
        <v>33</v>
      </c>
      <c r="C27" s="9">
        <f>'1  (21)'!C27</f>
        <v>100000</v>
      </c>
      <c r="D27" s="11">
        <f>'1  (21)'!D27</f>
        <v>0.5</v>
      </c>
      <c r="E27" s="77">
        <f t="shared" si="0"/>
        <v>50000</v>
      </c>
    </row>
    <row r="28" spans="1:5" ht="19.5" customHeight="1">
      <c r="A28" s="16">
        <v>19</v>
      </c>
      <c r="B28" s="39" t="s">
        <v>14</v>
      </c>
      <c r="C28" s="9">
        <f>'1  (21)'!C28</f>
        <v>100000</v>
      </c>
      <c r="D28" s="11">
        <f>'1  (21)'!D28</f>
        <v>0.5</v>
      </c>
      <c r="E28" s="77">
        <f t="shared" si="0"/>
        <v>50000</v>
      </c>
    </row>
    <row r="29" spans="1:5" ht="19.5" customHeight="1">
      <c r="A29" s="16">
        <v>20</v>
      </c>
      <c r="B29" s="80" t="str">
        <f>'1  (21)'!B29</f>
        <v>պահակ</v>
      </c>
      <c r="C29" s="81">
        <f>'1  (21)'!C29</f>
        <v>100000</v>
      </c>
      <c r="D29" s="81">
        <f>'1  (21)'!D29</f>
        <v>3</v>
      </c>
      <c r="E29" s="77">
        <f t="shared" si="0"/>
        <v>300000</v>
      </c>
    </row>
    <row r="30" spans="1:5" ht="19.5" customHeight="1" thickBot="1">
      <c r="A30" s="16">
        <v>21</v>
      </c>
      <c r="B30" s="26" t="s">
        <v>39</v>
      </c>
      <c r="C30" s="9">
        <f>'1  (21)'!C30</f>
        <v>100000</v>
      </c>
      <c r="D30" s="11">
        <f>'1  (21)'!D30</f>
        <v>1</v>
      </c>
      <c r="E30" s="77">
        <f t="shared" si="0"/>
        <v>100000</v>
      </c>
    </row>
    <row r="31" spans="1:5" ht="16.5" thickBot="1">
      <c r="A31" s="84" t="s">
        <v>26</v>
      </c>
      <c r="B31" s="85"/>
      <c r="C31" s="31">
        <f>SUM(C10:C30)</f>
        <v>2309200</v>
      </c>
      <c r="D31" s="32">
        <f>SUM(D10:D30)</f>
        <v>31.97</v>
      </c>
      <c r="E31" s="33">
        <f>SUM(E10:E30)</f>
        <v>3549200</v>
      </c>
    </row>
    <row r="32" spans="2:3" ht="12.75">
      <c r="B32" s="89"/>
      <c r="C32" s="89"/>
    </row>
    <row r="33" spans="2:3" ht="12.75">
      <c r="B33" s="89"/>
      <c r="C33" s="89"/>
    </row>
    <row r="34" spans="1:5" s="4" customFormat="1" ht="15">
      <c r="A34" s="88" t="s">
        <v>43</v>
      </c>
      <c r="B34" s="88"/>
      <c r="C34" s="88"/>
      <c r="D34" s="88"/>
      <c r="E34" s="88"/>
    </row>
    <row r="35" spans="2:3" ht="12.75">
      <c r="B35" s="90"/>
      <c r="C35" s="90"/>
    </row>
    <row r="36" spans="2:5" ht="12.75">
      <c r="B36" s="91"/>
      <c r="C36" s="91"/>
      <c r="E36" s="60"/>
    </row>
    <row r="37" spans="2:3" ht="12.75">
      <c r="B37" s="91"/>
      <c r="C37" s="91"/>
    </row>
    <row r="38" spans="2:3" ht="12.75">
      <c r="B38" s="91"/>
      <c r="C38" s="91"/>
    </row>
  </sheetData>
  <sheetProtection/>
  <mergeCells count="12">
    <mergeCell ref="A1:E1"/>
    <mergeCell ref="A2:E2"/>
    <mergeCell ref="A3:E3"/>
    <mergeCell ref="B5:E5"/>
    <mergeCell ref="A31:B31"/>
    <mergeCell ref="B32:C32"/>
    <mergeCell ref="B33:C33"/>
    <mergeCell ref="A34:E34"/>
    <mergeCell ref="B35:C35"/>
    <mergeCell ref="B36:C36"/>
    <mergeCell ref="B37:C37"/>
    <mergeCell ref="B38:C38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="140" zoomScaleNormal="140" workbookViewId="0" topLeftCell="A1">
      <selection activeCell="B7" sqref="B7"/>
    </sheetView>
  </sheetViews>
  <sheetFormatPr defaultColWidth="9.140625" defaultRowHeight="12.75"/>
  <cols>
    <col min="1" max="1" width="5.140625" style="1" customWidth="1"/>
    <col min="2" max="2" width="28.8515625" style="1" customWidth="1"/>
    <col min="3" max="3" width="20.00390625" style="1" customWidth="1"/>
    <col min="4" max="4" width="17.57421875" style="1" customWidth="1"/>
    <col min="5" max="5" width="18.140625" style="1" customWidth="1"/>
    <col min="6" max="6" width="9.140625" style="1" customWidth="1"/>
    <col min="7" max="7" width="11.140625" style="1" customWidth="1"/>
    <col min="8" max="16384" width="9.140625" style="1" customWidth="1"/>
  </cols>
  <sheetData>
    <row r="1" spans="1:5" ht="15">
      <c r="A1" s="82" t="s">
        <v>21</v>
      </c>
      <c r="B1" s="82"/>
      <c r="C1" s="82"/>
      <c r="D1" s="82"/>
      <c r="E1" s="82"/>
    </row>
    <row r="2" spans="1:5" ht="15">
      <c r="A2" s="82" t="s">
        <v>34</v>
      </c>
      <c r="B2" s="82"/>
      <c r="C2" s="82"/>
      <c r="D2" s="82"/>
      <c r="E2" s="82"/>
    </row>
    <row r="3" spans="1:5" ht="15">
      <c r="A3" s="82" t="s">
        <v>46</v>
      </c>
      <c r="B3" s="82"/>
      <c r="C3" s="82"/>
      <c r="D3" s="82"/>
      <c r="E3" s="82"/>
    </row>
    <row r="4" spans="2:5" ht="15.75">
      <c r="B4" s="4"/>
      <c r="C4" s="4"/>
      <c r="D4" s="4"/>
      <c r="E4" s="5"/>
    </row>
    <row r="5" spans="2:5" ht="30" customHeight="1">
      <c r="B5" s="83" t="s">
        <v>28</v>
      </c>
      <c r="C5" s="83"/>
      <c r="D5" s="83"/>
      <c r="E5" s="83"/>
    </row>
    <row r="6" spans="2:4" ht="14.25" customHeight="1">
      <c r="B6" s="3"/>
      <c r="C6" s="3"/>
      <c r="D6" s="3"/>
    </row>
    <row r="7" spans="2:4" ht="14.25" customHeight="1">
      <c r="B7" s="8" t="s">
        <v>47</v>
      </c>
      <c r="C7" s="3"/>
      <c r="D7" s="3"/>
    </row>
    <row r="8" spans="2:4" ht="15" thickBot="1">
      <c r="B8" s="2"/>
      <c r="C8" s="2"/>
      <c r="D8" s="2"/>
    </row>
    <row r="9" spans="1:5" s="51" customFormat="1" ht="30.75" thickBot="1">
      <c r="A9" s="49" t="s">
        <v>20</v>
      </c>
      <c r="B9" s="46" t="s">
        <v>18</v>
      </c>
      <c r="C9" s="50" t="s">
        <v>23</v>
      </c>
      <c r="D9" s="47" t="s">
        <v>24</v>
      </c>
      <c r="E9" s="48" t="s">
        <v>25</v>
      </c>
    </row>
    <row r="10" spans="1:5" ht="19.5" customHeight="1">
      <c r="A10" s="42">
        <v>1</v>
      </c>
      <c r="B10" s="43" t="s">
        <v>0</v>
      </c>
      <c r="C10" s="44">
        <f>'2 (21)'!C10</f>
        <v>180000</v>
      </c>
      <c r="D10" s="44">
        <v>1</v>
      </c>
      <c r="E10" s="45">
        <f>C10*D10</f>
        <v>180000</v>
      </c>
    </row>
    <row r="11" spans="1:5" ht="29.25" customHeight="1">
      <c r="A11" s="42">
        <v>2</v>
      </c>
      <c r="B11" s="24" t="s">
        <v>40</v>
      </c>
      <c r="C11" s="44">
        <f>'2 (21)'!C11</f>
        <v>144000</v>
      </c>
      <c r="D11" s="9">
        <v>1</v>
      </c>
      <c r="E11" s="45">
        <f aca="true" t="shared" si="0" ref="E11:E30">C11*D11</f>
        <v>144000</v>
      </c>
    </row>
    <row r="12" spans="1:5" ht="19.5" customHeight="1">
      <c r="A12" s="42">
        <v>3</v>
      </c>
      <c r="B12" s="40" t="s">
        <v>3</v>
      </c>
      <c r="C12" s="44">
        <f>'2 (21)'!C12</f>
        <v>100000</v>
      </c>
      <c r="D12" s="9">
        <v>1</v>
      </c>
      <c r="E12" s="45">
        <f t="shared" si="0"/>
        <v>100000</v>
      </c>
    </row>
    <row r="13" spans="1:5" ht="19.5" customHeight="1">
      <c r="A13" s="42">
        <v>4</v>
      </c>
      <c r="B13" s="25" t="s">
        <v>1</v>
      </c>
      <c r="C13" s="44">
        <f>'2 (21)'!C13</f>
        <v>120000</v>
      </c>
      <c r="D13" s="9">
        <v>1</v>
      </c>
      <c r="E13" s="45">
        <f t="shared" si="0"/>
        <v>120000</v>
      </c>
    </row>
    <row r="14" spans="1:5" ht="19.5" customHeight="1">
      <c r="A14" s="42">
        <v>5</v>
      </c>
      <c r="B14" s="34" t="s">
        <v>13</v>
      </c>
      <c r="C14" s="44">
        <f>'2 (21)'!C14</f>
        <v>100000</v>
      </c>
      <c r="D14" s="10">
        <v>0.5</v>
      </c>
      <c r="E14" s="45">
        <f t="shared" si="0"/>
        <v>50000</v>
      </c>
    </row>
    <row r="15" spans="1:5" ht="19.5" customHeight="1">
      <c r="A15" s="42">
        <v>6</v>
      </c>
      <c r="B15" s="25" t="s">
        <v>38</v>
      </c>
      <c r="C15" s="44">
        <f>'2 (21)'!C15</f>
        <v>100000</v>
      </c>
      <c r="D15" s="10">
        <v>0.5</v>
      </c>
      <c r="E15" s="45">
        <f t="shared" si="0"/>
        <v>50000</v>
      </c>
    </row>
    <row r="16" spans="1:5" ht="19.5" customHeight="1">
      <c r="A16" s="42">
        <v>7</v>
      </c>
      <c r="B16" s="25" t="s">
        <v>2</v>
      </c>
      <c r="C16" s="44">
        <f>'2 (21)'!C16</f>
        <v>100000</v>
      </c>
      <c r="D16" s="11">
        <v>0.25</v>
      </c>
      <c r="E16" s="45">
        <f t="shared" si="0"/>
        <v>25000</v>
      </c>
    </row>
    <row r="17" spans="1:5" ht="19.5" customHeight="1">
      <c r="A17" s="42">
        <v>8</v>
      </c>
      <c r="B17" s="25" t="s">
        <v>5</v>
      </c>
      <c r="C17" s="44">
        <f>'2 (21)'!C17</f>
        <v>115200</v>
      </c>
      <c r="D17" s="9">
        <v>1</v>
      </c>
      <c r="E17" s="45">
        <f t="shared" si="0"/>
        <v>115200</v>
      </c>
    </row>
    <row r="18" spans="1:5" ht="19.5" customHeight="1">
      <c r="A18" s="42">
        <v>9</v>
      </c>
      <c r="B18" s="25" t="s">
        <v>11</v>
      </c>
      <c r="C18" s="44">
        <f>'2 (21)'!C18</f>
        <v>100000</v>
      </c>
      <c r="D18" s="9">
        <v>1</v>
      </c>
      <c r="E18" s="45">
        <f t="shared" si="0"/>
        <v>100000</v>
      </c>
    </row>
    <row r="19" spans="1:5" ht="19.5" customHeight="1">
      <c r="A19" s="42">
        <v>10</v>
      </c>
      <c r="B19" s="25" t="s">
        <v>4</v>
      </c>
      <c r="C19" s="44">
        <f>'2 (21)'!C19</f>
        <v>125000</v>
      </c>
      <c r="D19" s="10">
        <v>5.6</v>
      </c>
      <c r="E19" s="45">
        <f t="shared" si="0"/>
        <v>700000</v>
      </c>
    </row>
    <row r="20" spans="1:5" ht="19.5" customHeight="1">
      <c r="A20" s="42">
        <v>11</v>
      </c>
      <c r="B20" s="25" t="s">
        <v>10</v>
      </c>
      <c r="C20" s="44">
        <f>'2 (21)'!C20</f>
        <v>100000</v>
      </c>
      <c r="D20" s="9">
        <v>5</v>
      </c>
      <c r="E20" s="45">
        <f t="shared" si="0"/>
        <v>500000</v>
      </c>
    </row>
    <row r="21" spans="1:5" ht="19.5" customHeight="1">
      <c r="A21" s="42">
        <v>12</v>
      </c>
      <c r="B21" s="40" t="s">
        <v>8</v>
      </c>
      <c r="C21" s="44">
        <f>'2 (21)'!C21</f>
        <v>100000</v>
      </c>
      <c r="D21" s="11">
        <v>1.25</v>
      </c>
      <c r="E21" s="45">
        <f t="shared" si="0"/>
        <v>125000</v>
      </c>
    </row>
    <row r="22" spans="1:5" ht="19.5" customHeight="1">
      <c r="A22" s="42">
        <v>13</v>
      </c>
      <c r="B22" s="38" t="s">
        <v>19</v>
      </c>
      <c r="C22" s="44">
        <f>'2 (21)'!C22</f>
        <v>100000</v>
      </c>
      <c r="D22" s="9">
        <v>1</v>
      </c>
      <c r="E22" s="45">
        <f t="shared" si="0"/>
        <v>100000</v>
      </c>
    </row>
    <row r="23" spans="1:5" ht="19.5" customHeight="1">
      <c r="A23" s="42">
        <v>14</v>
      </c>
      <c r="B23" s="34" t="s">
        <v>7</v>
      </c>
      <c r="C23" s="44">
        <f>'2 (21)'!C23</f>
        <v>100000</v>
      </c>
      <c r="D23" s="11">
        <v>1</v>
      </c>
      <c r="E23" s="45">
        <f t="shared" si="0"/>
        <v>100000</v>
      </c>
    </row>
    <row r="24" spans="1:5" ht="19.5" customHeight="1">
      <c r="A24" s="42">
        <v>15</v>
      </c>
      <c r="B24" s="34" t="s">
        <v>45</v>
      </c>
      <c r="C24" s="44">
        <v>125000</v>
      </c>
      <c r="D24" s="11">
        <v>1</v>
      </c>
      <c r="E24" s="45">
        <f t="shared" si="0"/>
        <v>125000</v>
      </c>
    </row>
    <row r="25" spans="1:5" ht="19.5" customHeight="1">
      <c r="A25" s="42">
        <v>16</v>
      </c>
      <c r="B25" s="25" t="s">
        <v>9</v>
      </c>
      <c r="C25" s="44">
        <f>'2 (21)'!C25</f>
        <v>100000</v>
      </c>
      <c r="D25" s="11">
        <v>1</v>
      </c>
      <c r="E25" s="45">
        <f t="shared" si="0"/>
        <v>100000</v>
      </c>
    </row>
    <row r="26" spans="1:5" ht="19.5" customHeight="1">
      <c r="A26" s="42">
        <v>17</v>
      </c>
      <c r="B26" s="34" t="s">
        <v>32</v>
      </c>
      <c r="C26" s="44">
        <f>'2 (21)'!C26</f>
        <v>100000</v>
      </c>
      <c r="D26" s="11">
        <v>1</v>
      </c>
      <c r="E26" s="45">
        <f t="shared" si="0"/>
        <v>100000</v>
      </c>
    </row>
    <row r="27" spans="1:5" ht="15">
      <c r="A27" s="42">
        <v>18</v>
      </c>
      <c r="B27" s="69" t="s">
        <v>33</v>
      </c>
      <c r="C27" s="44">
        <f>'2 (21)'!C27</f>
        <v>100000</v>
      </c>
      <c r="D27" s="64">
        <v>0.5</v>
      </c>
      <c r="E27" s="45">
        <f t="shared" si="0"/>
        <v>50000</v>
      </c>
    </row>
    <row r="28" spans="1:5" ht="15">
      <c r="A28" s="42">
        <v>19</v>
      </c>
      <c r="B28" s="41" t="s">
        <v>14</v>
      </c>
      <c r="C28" s="44">
        <f>'2 (21)'!C28</f>
        <v>100000</v>
      </c>
      <c r="D28" s="10">
        <v>0.5</v>
      </c>
      <c r="E28" s="45">
        <f t="shared" si="0"/>
        <v>50000</v>
      </c>
    </row>
    <row r="29" spans="1:5" ht="15">
      <c r="A29" s="42">
        <v>20</v>
      </c>
      <c r="B29" s="69" t="str">
        <f>'2 (21)'!B29</f>
        <v>պահակ</v>
      </c>
      <c r="C29" s="44">
        <f>'2 (21)'!C29</f>
        <v>100000</v>
      </c>
      <c r="D29" s="64">
        <v>3</v>
      </c>
      <c r="E29" s="45">
        <f t="shared" si="0"/>
        <v>300000</v>
      </c>
    </row>
    <row r="30" spans="1:5" ht="19.5" customHeight="1" thickBot="1">
      <c r="A30" s="42">
        <v>21</v>
      </c>
      <c r="B30" s="26" t="s">
        <v>39</v>
      </c>
      <c r="C30" s="44">
        <f>'2 (21)'!C30</f>
        <v>100000</v>
      </c>
      <c r="D30" s="15">
        <v>1</v>
      </c>
      <c r="E30" s="45">
        <f t="shared" si="0"/>
        <v>100000</v>
      </c>
    </row>
    <row r="31" spans="1:8" ht="16.5" thickBot="1">
      <c r="A31" s="84" t="s">
        <v>26</v>
      </c>
      <c r="B31" s="85"/>
      <c r="C31" s="31">
        <f>SUM(C8:C30)</f>
        <v>2309200</v>
      </c>
      <c r="D31" s="32">
        <f>SUM(D10:D30)</f>
        <v>29.1</v>
      </c>
      <c r="E31" s="33">
        <f>SUM(E8:E30)</f>
        <v>3234200</v>
      </c>
      <c r="H31" s="59"/>
    </row>
    <row r="34" spans="1:5" s="4" customFormat="1" ht="15">
      <c r="A34" s="88" t="s">
        <v>43</v>
      </c>
      <c r="B34" s="88"/>
      <c r="C34" s="88"/>
      <c r="D34" s="88"/>
      <c r="E34" s="88"/>
    </row>
    <row r="36" ht="12.75">
      <c r="E36" s="60"/>
    </row>
  </sheetData>
  <sheetProtection/>
  <mergeCells count="6">
    <mergeCell ref="A1:E1"/>
    <mergeCell ref="A2:E2"/>
    <mergeCell ref="A3:E3"/>
    <mergeCell ref="B5:E5"/>
    <mergeCell ref="A31:B31"/>
    <mergeCell ref="A34:E34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="140" zoomScaleNormal="140" zoomScalePageLayoutView="0" workbookViewId="0" topLeftCell="A1">
      <selection activeCell="B7" sqref="B7"/>
    </sheetView>
  </sheetViews>
  <sheetFormatPr defaultColWidth="9.140625" defaultRowHeight="12.75"/>
  <cols>
    <col min="1" max="1" width="4.7109375" style="21" customWidth="1"/>
    <col min="2" max="2" width="26.7109375" style="1" customWidth="1"/>
    <col min="3" max="3" width="20.421875" style="1" customWidth="1"/>
    <col min="4" max="4" width="18.57421875" style="1" customWidth="1"/>
    <col min="5" max="5" width="20.140625" style="1" customWidth="1"/>
    <col min="6" max="6" width="10.421875" style="1" customWidth="1"/>
    <col min="7" max="16384" width="9.140625" style="1" customWidth="1"/>
  </cols>
  <sheetData>
    <row r="1" spans="1:5" ht="15">
      <c r="A1" s="82" t="s">
        <v>21</v>
      </c>
      <c r="B1" s="82"/>
      <c r="C1" s="82"/>
      <c r="D1" s="82"/>
      <c r="E1" s="82"/>
    </row>
    <row r="2" spans="1:5" ht="15">
      <c r="A2" s="82" t="s">
        <v>34</v>
      </c>
      <c r="B2" s="82"/>
      <c r="C2" s="82"/>
      <c r="D2" s="82"/>
      <c r="E2" s="82"/>
    </row>
    <row r="3" spans="1:5" ht="15">
      <c r="A3" s="82" t="s">
        <v>46</v>
      </c>
      <c r="B3" s="82"/>
      <c r="C3" s="82"/>
      <c r="D3" s="82"/>
      <c r="E3" s="82"/>
    </row>
    <row r="4" spans="1:5" ht="15.75">
      <c r="A4" s="1"/>
      <c r="B4" s="4"/>
      <c r="C4" s="4"/>
      <c r="D4" s="4"/>
      <c r="E4" s="5"/>
    </row>
    <row r="5" spans="1:5" ht="45.75" customHeight="1">
      <c r="A5" s="1"/>
      <c r="B5" s="83" t="s">
        <v>29</v>
      </c>
      <c r="C5" s="83"/>
      <c r="D5" s="83"/>
      <c r="E5" s="83"/>
    </row>
    <row r="6" spans="2:3" ht="14.25">
      <c r="B6" s="92"/>
      <c r="C6" s="92"/>
    </row>
    <row r="7" spans="2:3" ht="15">
      <c r="B7" s="8" t="s">
        <v>49</v>
      </c>
      <c r="C7" s="62"/>
    </row>
    <row r="8" spans="2:4" ht="15" thickBot="1">
      <c r="B8" s="2"/>
      <c r="C8" s="2"/>
      <c r="D8" s="2"/>
    </row>
    <row r="9" spans="1:5" ht="38.25" customHeight="1">
      <c r="A9" s="12" t="s">
        <v>20</v>
      </c>
      <c r="B9" s="13" t="s">
        <v>18</v>
      </c>
      <c r="C9" s="53" t="s">
        <v>23</v>
      </c>
      <c r="D9" s="13" t="s">
        <v>24</v>
      </c>
      <c r="E9" s="28" t="s">
        <v>25</v>
      </c>
    </row>
    <row r="10" spans="1:5" ht="19.5" customHeight="1">
      <c r="A10" s="54">
        <v>1</v>
      </c>
      <c r="B10" s="52" t="s">
        <v>0</v>
      </c>
      <c r="C10" s="9">
        <f>'3 (21)'!C10</f>
        <v>180000</v>
      </c>
      <c r="D10" s="11">
        <v>1</v>
      </c>
      <c r="E10" s="76">
        <f>C10*D10</f>
        <v>180000</v>
      </c>
    </row>
    <row r="11" spans="1:5" ht="29.25" customHeight="1">
      <c r="A11" s="54">
        <v>2</v>
      </c>
      <c r="B11" s="24" t="s">
        <v>40</v>
      </c>
      <c r="C11" s="9">
        <f>'3 (21)'!C11</f>
        <v>144000</v>
      </c>
      <c r="D11" s="11">
        <v>1</v>
      </c>
      <c r="E11" s="76">
        <f aca="true" t="shared" si="0" ref="E11:E28">C11*D11</f>
        <v>144000</v>
      </c>
    </row>
    <row r="12" spans="1:5" ht="19.5" customHeight="1">
      <c r="A12" s="54">
        <v>3</v>
      </c>
      <c r="B12" s="52" t="s">
        <v>3</v>
      </c>
      <c r="C12" s="9">
        <f>'3 (21)'!C12</f>
        <v>100000</v>
      </c>
      <c r="D12" s="11">
        <v>1</v>
      </c>
      <c r="E12" s="76">
        <f t="shared" si="0"/>
        <v>100000</v>
      </c>
    </row>
    <row r="13" spans="1:5" ht="19.5" customHeight="1">
      <c r="A13" s="54">
        <v>4</v>
      </c>
      <c r="B13" s="52" t="s">
        <v>1</v>
      </c>
      <c r="C13" s="9">
        <f>'3 (21)'!C13</f>
        <v>120000</v>
      </c>
      <c r="D13" s="11">
        <v>0.5</v>
      </c>
      <c r="E13" s="76">
        <f t="shared" si="0"/>
        <v>60000</v>
      </c>
    </row>
    <row r="14" spans="1:5" ht="19.5" customHeight="1">
      <c r="A14" s="54">
        <v>5</v>
      </c>
      <c r="B14" s="52" t="s">
        <v>13</v>
      </c>
      <c r="C14" s="9">
        <f>'3 (21)'!C14</f>
        <v>100000</v>
      </c>
      <c r="D14" s="11">
        <v>0.5</v>
      </c>
      <c r="E14" s="76">
        <f t="shared" si="0"/>
        <v>50000</v>
      </c>
    </row>
    <row r="15" spans="1:5" ht="19.5" customHeight="1">
      <c r="A15" s="54">
        <v>6</v>
      </c>
      <c r="B15" s="52" t="s">
        <v>5</v>
      </c>
      <c r="C15" s="9">
        <f>'3 (21)'!C17</f>
        <v>115200</v>
      </c>
      <c r="D15" s="11">
        <v>1</v>
      </c>
      <c r="E15" s="76">
        <f t="shared" si="0"/>
        <v>115200</v>
      </c>
    </row>
    <row r="16" spans="1:5" ht="19.5" customHeight="1">
      <c r="A16" s="54">
        <v>7</v>
      </c>
      <c r="B16" s="52" t="s">
        <v>11</v>
      </c>
      <c r="C16" s="9">
        <f>'3 (21)'!C18</f>
        <v>100000</v>
      </c>
      <c r="D16" s="11">
        <v>1</v>
      </c>
      <c r="E16" s="76">
        <f t="shared" si="0"/>
        <v>100000</v>
      </c>
    </row>
    <row r="17" spans="1:5" ht="19.5" customHeight="1">
      <c r="A17" s="54">
        <v>8</v>
      </c>
      <c r="B17" s="52" t="s">
        <v>4</v>
      </c>
      <c r="C17" s="9">
        <f>'3 (21)'!C19</f>
        <v>125000</v>
      </c>
      <c r="D17" s="11">
        <v>4.48</v>
      </c>
      <c r="E17" s="76">
        <f t="shared" si="0"/>
        <v>560000</v>
      </c>
    </row>
    <row r="18" spans="1:5" ht="19.5" customHeight="1">
      <c r="A18" s="54">
        <v>9</v>
      </c>
      <c r="B18" s="52" t="s">
        <v>10</v>
      </c>
      <c r="C18" s="9">
        <f>'3 (21)'!C20</f>
        <v>100000</v>
      </c>
      <c r="D18" s="11">
        <v>4</v>
      </c>
      <c r="E18" s="76">
        <f t="shared" si="0"/>
        <v>400000</v>
      </c>
    </row>
    <row r="19" spans="1:5" ht="19.5" customHeight="1">
      <c r="A19" s="54">
        <v>10</v>
      </c>
      <c r="B19" s="52" t="s">
        <v>12</v>
      </c>
      <c r="C19" s="9">
        <f>'3 (21)'!C21</f>
        <v>100000</v>
      </c>
      <c r="D19" s="11">
        <v>1</v>
      </c>
      <c r="E19" s="76">
        <f t="shared" si="0"/>
        <v>100000</v>
      </c>
    </row>
    <row r="20" spans="1:5" ht="19.5" customHeight="1">
      <c r="A20" s="54">
        <v>11</v>
      </c>
      <c r="B20" s="38" t="s">
        <v>19</v>
      </c>
      <c r="C20" s="9">
        <f>'3 (21)'!C22</f>
        <v>100000</v>
      </c>
      <c r="D20" s="11">
        <v>1</v>
      </c>
      <c r="E20" s="76">
        <f t="shared" si="0"/>
        <v>100000</v>
      </c>
    </row>
    <row r="21" spans="1:5" ht="15">
      <c r="A21" s="54">
        <v>12</v>
      </c>
      <c r="B21" s="34" t="s">
        <v>7</v>
      </c>
      <c r="C21" s="9">
        <f>'3 (21)'!C23</f>
        <v>100000</v>
      </c>
      <c r="D21" s="11">
        <v>0.5</v>
      </c>
      <c r="E21" s="76">
        <f t="shared" si="0"/>
        <v>50000</v>
      </c>
    </row>
    <row r="22" spans="1:5" ht="15">
      <c r="A22" s="54">
        <v>13</v>
      </c>
      <c r="B22" s="34" t="s">
        <v>45</v>
      </c>
      <c r="C22" s="9">
        <v>125000</v>
      </c>
      <c r="D22" s="11">
        <v>1</v>
      </c>
      <c r="E22" s="76">
        <f t="shared" si="0"/>
        <v>125000</v>
      </c>
    </row>
    <row r="23" spans="1:5" ht="19.5" customHeight="1">
      <c r="A23" s="54">
        <v>14</v>
      </c>
      <c r="B23" s="52" t="s">
        <v>9</v>
      </c>
      <c r="C23" s="9">
        <f>'3 (21)'!C25</f>
        <v>100000</v>
      </c>
      <c r="D23" s="11">
        <v>0.5</v>
      </c>
      <c r="E23" s="76">
        <f t="shared" si="0"/>
        <v>50000</v>
      </c>
    </row>
    <row r="24" spans="1:5" ht="19.5" customHeight="1">
      <c r="A24" s="54">
        <v>15</v>
      </c>
      <c r="B24" s="63" t="s">
        <v>32</v>
      </c>
      <c r="C24" s="9">
        <f>'3 (21)'!C26</f>
        <v>100000</v>
      </c>
      <c r="D24" s="65">
        <v>1</v>
      </c>
      <c r="E24" s="76">
        <f t="shared" si="0"/>
        <v>100000</v>
      </c>
    </row>
    <row r="25" spans="1:5" ht="19.5" customHeight="1">
      <c r="A25" s="54">
        <v>16</v>
      </c>
      <c r="B25" s="63" t="s">
        <v>33</v>
      </c>
      <c r="C25" s="9">
        <f>'3 (21)'!C27</f>
        <v>100000</v>
      </c>
      <c r="D25" s="65">
        <v>0.5</v>
      </c>
      <c r="E25" s="76">
        <f t="shared" si="0"/>
        <v>50000</v>
      </c>
    </row>
    <row r="26" spans="1:5" ht="19.5" customHeight="1">
      <c r="A26" s="54">
        <v>17</v>
      </c>
      <c r="B26" s="63" t="s">
        <v>14</v>
      </c>
      <c r="C26" s="9">
        <f>'3 (21)'!C28</f>
        <v>100000</v>
      </c>
      <c r="D26" s="65">
        <v>0.5</v>
      </c>
      <c r="E26" s="76">
        <f t="shared" si="0"/>
        <v>50000</v>
      </c>
    </row>
    <row r="27" spans="1:5" ht="19.5" customHeight="1">
      <c r="A27" s="54">
        <v>18</v>
      </c>
      <c r="B27" s="57" t="s">
        <v>44</v>
      </c>
      <c r="C27" s="9">
        <v>100000</v>
      </c>
      <c r="D27" s="65">
        <v>3</v>
      </c>
      <c r="E27" s="76">
        <f t="shared" si="0"/>
        <v>300000</v>
      </c>
    </row>
    <row r="28" spans="1:5" ht="19.5" customHeight="1" thickBot="1">
      <c r="A28" s="54">
        <v>19</v>
      </c>
      <c r="B28" s="26" t="s">
        <v>39</v>
      </c>
      <c r="C28" s="9">
        <f>'3 (21)'!C30</f>
        <v>100000</v>
      </c>
      <c r="D28" s="71">
        <v>1</v>
      </c>
      <c r="E28" s="76">
        <f t="shared" si="0"/>
        <v>100000</v>
      </c>
    </row>
    <row r="29" spans="1:8" ht="16.5" thickBot="1">
      <c r="A29" s="84" t="s">
        <v>26</v>
      </c>
      <c r="B29" s="85"/>
      <c r="C29" s="56">
        <f>SUM(C8:C28)</f>
        <v>2109200</v>
      </c>
      <c r="D29" s="32">
        <f>SUM(D8:D28)</f>
        <v>24.48</v>
      </c>
      <c r="E29" s="33">
        <f>SUM(E8:E28)</f>
        <v>2734200</v>
      </c>
      <c r="H29" s="59"/>
    </row>
    <row r="30" spans="2:3" ht="12.75">
      <c r="B30" s="89"/>
      <c r="C30" s="89"/>
    </row>
    <row r="31" spans="2:3" ht="12.75">
      <c r="B31" s="89"/>
      <c r="C31" s="89"/>
    </row>
    <row r="32" spans="1:5" s="4" customFormat="1" ht="15">
      <c r="A32" s="88" t="s">
        <v>43</v>
      </c>
      <c r="B32" s="88"/>
      <c r="C32" s="88"/>
      <c r="D32" s="88"/>
      <c r="E32" s="88"/>
    </row>
    <row r="33" spans="2:5" ht="12.75">
      <c r="B33" s="90"/>
      <c r="C33" s="90"/>
      <c r="E33" s="60"/>
    </row>
    <row r="34" spans="2:3" ht="12.75">
      <c r="B34" s="90"/>
      <c r="C34" s="90"/>
    </row>
    <row r="35" spans="2:3" ht="12.75">
      <c r="B35" s="91"/>
      <c r="C35" s="91"/>
    </row>
    <row r="36" spans="2:3" ht="12.75">
      <c r="B36" s="91"/>
      <c r="C36" s="91"/>
    </row>
    <row r="37" spans="2:3" ht="12.75">
      <c r="B37" s="91"/>
      <c r="C37" s="91"/>
    </row>
  </sheetData>
  <sheetProtection/>
  <mergeCells count="14">
    <mergeCell ref="A1:E1"/>
    <mergeCell ref="A2:E2"/>
    <mergeCell ref="A3:E3"/>
    <mergeCell ref="B5:E5"/>
    <mergeCell ref="B6:C6"/>
    <mergeCell ref="A29:B29"/>
    <mergeCell ref="B36:C36"/>
    <mergeCell ref="B37:C37"/>
    <mergeCell ref="B30:C30"/>
    <mergeCell ref="B31:C31"/>
    <mergeCell ref="A32:E32"/>
    <mergeCell ref="B33:C33"/>
    <mergeCell ref="B34:C34"/>
    <mergeCell ref="B35:C35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zoomScale="150" zoomScaleNormal="150" zoomScalePageLayoutView="0" workbookViewId="0" topLeftCell="A1">
      <selection activeCell="B7" sqref="B7"/>
    </sheetView>
  </sheetViews>
  <sheetFormatPr defaultColWidth="9.140625" defaultRowHeight="12.75"/>
  <cols>
    <col min="1" max="1" width="5.57421875" style="1" customWidth="1"/>
    <col min="2" max="2" width="28.28125" style="1" customWidth="1"/>
    <col min="3" max="3" width="20.140625" style="1" customWidth="1"/>
    <col min="4" max="4" width="18.28125" style="1" customWidth="1"/>
    <col min="5" max="5" width="19.00390625" style="1" customWidth="1"/>
    <col min="6" max="16384" width="9.140625" style="1" customWidth="1"/>
  </cols>
  <sheetData>
    <row r="1" spans="1:5" ht="15">
      <c r="A1" s="82" t="s">
        <v>21</v>
      </c>
      <c r="B1" s="82"/>
      <c r="C1" s="82"/>
      <c r="D1" s="82"/>
      <c r="E1" s="82"/>
    </row>
    <row r="2" spans="1:5" ht="15">
      <c r="A2" s="82" t="s">
        <v>34</v>
      </c>
      <c r="B2" s="82"/>
      <c r="C2" s="82"/>
      <c r="D2" s="82"/>
      <c r="E2" s="82"/>
    </row>
    <row r="3" spans="1:5" ht="15">
      <c r="A3" s="82" t="s">
        <v>46</v>
      </c>
      <c r="B3" s="82"/>
      <c r="C3" s="82"/>
      <c r="D3" s="82"/>
      <c r="E3" s="82"/>
    </row>
    <row r="4" spans="2:5" ht="15.75">
      <c r="B4" s="4"/>
      <c r="C4" s="4"/>
      <c r="D4" s="4"/>
      <c r="E4" s="5"/>
    </row>
    <row r="5" spans="2:5" ht="34.5" customHeight="1">
      <c r="B5" s="83" t="s">
        <v>30</v>
      </c>
      <c r="C5" s="83"/>
      <c r="D5" s="83"/>
      <c r="E5" s="83"/>
    </row>
    <row r="6" spans="2:3" ht="14.25">
      <c r="B6" s="92"/>
      <c r="C6" s="92"/>
    </row>
    <row r="7" spans="2:4" ht="12.75" customHeight="1">
      <c r="B7" s="8" t="s">
        <v>50</v>
      </c>
      <c r="C7" s="3"/>
      <c r="D7" s="3"/>
    </row>
    <row r="8" spans="2:4" ht="15" thickBot="1">
      <c r="B8" s="2"/>
      <c r="C8" s="2"/>
      <c r="D8" s="2"/>
    </row>
    <row r="9" spans="1:5" ht="40.5" customHeight="1">
      <c r="A9" s="27" t="s">
        <v>20</v>
      </c>
      <c r="B9" s="22" t="s">
        <v>18</v>
      </c>
      <c r="C9" s="14" t="s">
        <v>23</v>
      </c>
      <c r="D9" s="13" t="s">
        <v>24</v>
      </c>
      <c r="E9" s="28" t="s">
        <v>25</v>
      </c>
    </row>
    <row r="10" spans="1:5" ht="19.5" customHeight="1">
      <c r="A10" s="16">
        <v>1</v>
      </c>
      <c r="B10" s="52" t="s">
        <v>0</v>
      </c>
      <c r="C10" s="9">
        <f>'4 (21)'!C10</f>
        <v>180000</v>
      </c>
      <c r="D10" s="11">
        <v>1</v>
      </c>
      <c r="E10" s="76">
        <f>C10*D10</f>
        <v>180000</v>
      </c>
    </row>
    <row r="11" spans="1:5" ht="27" customHeight="1">
      <c r="A11" s="16">
        <v>2</v>
      </c>
      <c r="B11" s="70" t="s">
        <v>40</v>
      </c>
      <c r="C11" s="9">
        <f>'4 (21)'!C11</f>
        <v>144000</v>
      </c>
      <c r="D11" s="11">
        <v>0.25</v>
      </c>
      <c r="E11" s="76">
        <f aca="true" t="shared" si="0" ref="E11:E23">C11*D11</f>
        <v>36000</v>
      </c>
    </row>
    <row r="12" spans="1:5" ht="19.5" customHeight="1">
      <c r="A12" s="16">
        <v>3</v>
      </c>
      <c r="B12" s="52" t="s">
        <v>3</v>
      </c>
      <c r="C12" s="9">
        <f>'4 (21)'!C12</f>
        <v>100000</v>
      </c>
      <c r="D12" s="11">
        <v>0.5</v>
      </c>
      <c r="E12" s="76">
        <f t="shared" si="0"/>
        <v>50000</v>
      </c>
    </row>
    <row r="13" spans="1:5" ht="19.5" customHeight="1">
      <c r="A13" s="16">
        <v>4</v>
      </c>
      <c r="B13" s="52" t="s">
        <v>1</v>
      </c>
      <c r="C13" s="9">
        <f>'4 (21)'!C13</f>
        <v>120000</v>
      </c>
      <c r="D13" s="11">
        <v>0.5</v>
      </c>
      <c r="E13" s="76">
        <f t="shared" si="0"/>
        <v>60000</v>
      </c>
    </row>
    <row r="14" spans="1:5" ht="19.5" customHeight="1">
      <c r="A14" s="16">
        <v>5</v>
      </c>
      <c r="B14" s="52" t="s">
        <v>13</v>
      </c>
      <c r="C14" s="9">
        <f>'4 (21)'!C14</f>
        <v>100000</v>
      </c>
      <c r="D14" s="11">
        <v>0.25</v>
      </c>
      <c r="E14" s="76">
        <f t="shared" si="0"/>
        <v>25000</v>
      </c>
    </row>
    <row r="15" spans="1:5" ht="19.5" customHeight="1">
      <c r="A15" s="16">
        <v>6</v>
      </c>
      <c r="B15" s="52" t="s">
        <v>5</v>
      </c>
      <c r="C15" s="9">
        <f>'4 (21)'!C15</f>
        <v>115200</v>
      </c>
      <c r="D15" s="11">
        <v>1</v>
      </c>
      <c r="E15" s="76">
        <f t="shared" si="0"/>
        <v>115200</v>
      </c>
    </row>
    <row r="16" spans="1:5" ht="19.5" customHeight="1">
      <c r="A16" s="16">
        <v>7</v>
      </c>
      <c r="B16" s="52" t="s">
        <v>11</v>
      </c>
      <c r="C16" s="9">
        <f>'4 (21)'!C16</f>
        <v>100000</v>
      </c>
      <c r="D16" s="11">
        <v>0.5</v>
      </c>
      <c r="E16" s="76">
        <f t="shared" si="0"/>
        <v>50000</v>
      </c>
    </row>
    <row r="17" spans="1:5" ht="19.5" customHeight="1">
      <c r="A17" s="16">
        <v>8</v>
      </c>
      <c r="B17" s="52" t="s">
        <v>4</v>
      </c>
      <c r="C17" s="9">
        <f>'4 (21)'!C17</f>
        <v>125000</v>
      </c>
      <c r="D17" s="11">
        <v>1.12</v>
      </c>
      <c r="E17" s="76">
        <f t="shared" si="0"/>
        <v>140000</v>
      </c>
    </row>
    <row r="18" spans="1:5" ht="19.5" customHeight="1">
      <c r="A18" s="16">
        <v>9</v>
      </c>
      <c r="B18" s="52" t="s">
        <v>10</v>
      </c>
      <c r="C18" s="9">
        <f>'4 (21)'!C18</f>
        <v>100000</v>
      </c>
      <c r="D18" s="11">
        <v>1</v>
      </c>
      <c r="E18" s="76">
        <f t="shared" si="0"/>
        <v>100000</v>
      </c>
    </row>
    <row r="19" spans="1:5" ht="19.5" customHeight="1">
      <c r="A19" s="16">
        <v>10</v>
      </c>
      <c r="B19" s="52" t="s">
        <v>8</v>
      </c>
      <c r="C19" s="9">
        <f>'4 (21)'!C19</f>
        <v>100000</v>
      </c>
      <c r="D19" s="11">
        <v>0.25</v>
      </c>
      <c r="E19" s="76">
        <f t="shared" si="0"/>
        <v>25000</v>
      </c>
    </row>
    <row r="20" spans="1:5" ht="19.5" customHeight="1">
      <c r="A20" s="16">
        <v>11</v>
      </c>
      <c r="B20" s="25" t="s">
        <v>7</v>
      </c>
      <c r="C20" s="9">
        <f>'4 (21)'!C21</f>
        <v>100000</v>
      </c>
      <c r="D20" s="11">
        <v>0.25</v>
      </c>
      <c r="E20" s="76">
        <f t="shared" si="0"/>
        <v>25000</v>
      </c>
    </row>
    <row r="21" spans="1:5" ht="19.5" customHeight="1">
      <c r="A21" s="16">
        <v>12</v>
      </c>
      <c r="B21" s="23" t="s">
        <v>9</v>
      </c>
      <c r="C21" s="9">
        <f>'4 (21)'!C23</f>
        <v>100000</v>
      </c>
      <c r="D21" s="11">
        <v>0.25</v>
      </c>
      <c r="E21" s="76">
        <f t="shared" si="0"/>
        <v>25000</v>
      </c>
    </row>
    <row r="22" spans="1:5" ht="19.5" customHeight="1">
      <c r="A22" s="16">
        <v>13</v>
      </c>
      <c r="B22" s="52" t="s">
        <v>33</v>
      </c>
      <c r="C22" s="9">
        <f>'4 (21)'!C24</f>
        <v>100000</v>
      </c>
      <c r="D22" s="11">
        <v>0.5</v>
      </c>
      <c r="E22" s="76">
        <f t="shared" si="0"/>
        <v>50000</v>
      </c>
    </row>
    <row r="23" spans="1:5" ht="19.5" customHeight="1" thickBot="1">
      <c r="A23" s="16">
        <v>14</v>
      </c>
      <c r="B23" s="55" t="s">
        <v>14</v>
      </c>
      <c r="C23" s="9">
        <f>'4 (21)'!C25</f>
        <v>100000</v>
      </c>
      <c r="D23" s="71">
        <v>0.25</v>
      </c>
      <c r="E23" s="76">
        <f t="shared" si="0"/>
        <v>25000</v>
      </c>
    </row>
    <row r="24" spans="1:8" ht="16.5" thickBot="1">
      <c r="A24" s="93" t="s">
        <v>26</v>
      </c>
      <c r="B24" s="94"/>
      <c r="C24" s="66">
        <f>SUM(C7:C23)</f>
        <v>1584200</v>
      </c>
      <c r="D24" s="67">
        <f>SUM(D7:D23)</f>
        <v>7.62</v>
      </c>
      <c r="E24" s="68">
        <f>SUM(E7:E23)</f>
        <v>906200</v>
      </c>
      <c r="H24" s="59"/>
    </row>
    <row r="26" spans="2:3" ht="12.75">
      <c r="B26" s="89"/>
      <c r="C26" s="89"/>
    </row>
    <row r="27" spans="1:5" s="4" customFormat="1" ht="15">
      <c r="A27" s="88" t="s">
        <v>43</v>
      </c>
      <c r="B27" s="88"/>
      <c r="C27" s="88"/>
      <c r="D27" s="88"/>
      <c r="E27" s="88"/>
    </row>
    <row r="28" spans="2:5" ht="12.75">
      <c r="B28" s="89"/>
      <c r="C28" s="89"/>
      <c r="E28" s="60"/>
    </row>
    <row r="29" spans="2:3" ht="12.75">
      <c r="B29" s="90"/>
      <c r="C29" s="90"/>
    </row>
    <row r="30" spans="2:3" ht="12.75">
      <c r="B30" s="90"/>
      <c r="C30" s="90"/>
    </row>
    <row r="31" spans="2:3" ht="12.75">
      <c r="B31" s="91"/>
      <c r="C31" s="91"/>
    </row>
    <row r="32" spans="2:3" ht="12.75">
      <c r="B32" s="91"/>
      <c r="C32" s="91"/>
    </row>
    <row r="33" spans="2:3" ht="12.75">
      <c r="B33" s="91"/>
      <c r="C33" s="91"/>
    </row>
  </sheetData>
  <sheetProtection/>
  <mergeCells count="14">
    <mergeCell ref="A1:E1"/>
    <mergeCell ref="A2:E2"/>
    <mergeCell ref="A3:E3"/>
    <mergeCell ref="B5:E5"/>
    <mergeCell ref="B6:C6"/>
    <mergeCell ref="A24:B24"/>
    <mergeCell ref="B32:C32"/>
    <mergeCell ref="B33:C33"/>
    <mergeCell ref="B26:C26"/>
    <mergeCell ref="A27:E27"/>
    <mergeCell ref="B28:C28"/>
    <mergeCell ref="B29:C29"/>
    <mergeCell ref="B30:C30"/>
    <mergeCell ref="B31:C31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zoomScale="140" zoomScaleNormal="140" zoomScalePageLayoutView="0" workbookViewId="0" topLeftCell="A1">
      <selection activeCell="B7" sqref="B7"/>
    </sheetView>
  </sheetViews>
  <sheetFormatPr defaultColWidth="9.140625" defaultRowHeight="12.75"/>
  <cols>
    <col min="1" max="1" width="5.7109375" style="1" customWidth="1"/>
    <col min="2" max="2" width="30.7109375" style="1" customWidth="1"/>
    <col min="3" max="3" width="20.00390625" style="1" customWidth="1"/>
    <col min="4" max="4" width="21.57421875" style="1" customWidth="1"/>
    <col min="5" max="5" width="18.00390625" style="1" customWidth="1"/>
    <col min="6" max="6" width="10.421875" style="1" customWidth="1"/>
    <col min="7" max="16384" width="9.140625" style="1" customWidth="1"/>
  </cols>
  <sheetData>
    <row r="1" spans="1:5" ht="14.25" customHeight="1">
      <c r="A1" s="82" t="s">
        <v>21</v>
      </c>
      <c r="B1" s="82"/>
      <c r="C1" s="82"/>
      <c r="D1" s="82"/>
      <c r="E1" s="82"/>
    </row>
    <row r="2" spans="1:5" ht="14.25" customHeight="1">
      <c r="A2" s="82" t="s">
        <v>34</v>
      </c>
      <c r="B2" s="82"/>
      <c r="C2" s="82"/>
      <c r="D2" s="82"/>
      <c r="E2" s="82"/>
    </row>
    <row r="3" spans="1:5" ht="14.25" customHeight="1">
      <c r="A3" s="82" t="s">
        <v>46</v>
      </c>
      <c r="B3" s="82"/>
      <c r="C3" s="82"/>
      <c r="D3" s="82"/>
      <c r="E3" s="82"/>
    </row>
    <row r="4" spans="2:5" ht="14.25" customHeight="1">
      <c r="B4" s="4"/>
      <c r="C4" s="4"/>
      <c r="D4" s="4"/>
      <c r="E4" s="5"/>
    </row>
    <row r="5" spans="2:5" ht="35.25" customHeight="1">
      <c r="B5" s="83" t="s">
        <v>31</v>
      </c>
      <c r="C5" s="83"/>
      <c r="D5" s="83"/>
      <c r="E5" s="83"/>
    </row>
    <row r="6" spans="2:4" ht="14.25" customHeight="1">
      <c r="B6" s="92"/>
      <c r="C6" s="92"/>
      <c r="D6" s="92"/>
    </row>
    <row r="7" spans="2:4" ht="20.25" customHeight="1">
      <c r="B7" s="8" t="s">
        <v>51</v>
      </c>
      <c r="C7" s="8"/>
      <c r="D7" s="8"/>
    </row>
    <row r="8" spans="2:4" ht="15" thickBot="1">
      <c r="B8" s="2"/>
      <c r="C8" s="2"/>
      <c r="D8" s="2"/>
    </row>
    <row r="9" spans="1:5" ht="42.75" customHeight="1">
      <c r="A9" s="12" t="s">
        <v>20</v>
      </c>
      <c r="B9" s="13" t="s">
        <v>18</v>
      </c>
      <c r="C9" s="53" t="s">
        <v>23</v>
      </c>
      <c r="D9" s="13" t="s">
        <v>24</v>
      </c>
      <c r="E9" s="28" t="s">
        <v>25</v>
      </c>
    </row>
    <row r="10" spans="1:5" ht="19.5" customHeight="1">
      <c r="A10" s="35">
        <v>1</v>
      </c>
      <c r="B10" s="25" t="s">
        <v>0</v>
      </c>
      <c r="C10" s="9">
        <f>'5 (21)'!C10</f>
        <v>180000</v>
      </c>
      <c r="D10" s="11">
        <v>1</v>
      </c>
      <c r="E10" s="76">
        <f>C10*D10</f>
        <v>180000</v>
      </c>
    </row>
    <row r="11" spans="1:5" ht="29.25" customHeight="1">
      <c r="A11" s="35">
        <v>2</v>
      </c>
      <c r="B11" s="70" t="s">
        <v>40</v>
      </c>
      <c r="C11" s="9">
        <f>'5 (21)'!C11</f>
        <v>144000</v>
      </c>
      <c r="D11" s="11">
        <v>0.25</v>
      </c>
      <c r="E11" s="76">
        <f aca="true" t="shared" si="0" ref="E11:E25">C11*D11</f>
        <v>36000</v>
      </c>
    </row>
    <row r="12" spans="1:5" ht="19.5" customHeight="1">
      <c r="A12" s="35">
        <v>3</v>
      </c>
      <c r="B12" s="25" t="s">
        <v>3</v>
      </c>
      <c r="C12" s="9">
        <f>'5 (21)'!C12</f>
        <v>100000</v>
      </c>
      <c r="D12" s="11">
        <v>0.5</v>
      </c>
      <c r="E12" s="76">
        <f t="shared" si="0"/>
        <v>50000</v>
      </c>
    </row>
    <row r="13" spans="1:5" ht="19.5" customHeight="1">
      <c r="A13" s="35">
        <v>4</v>
      </c>
      <c r="B13" s="25" t="s">
        <v>1</v>
      </c>
      <c r="C13" s="9">
        <f>'5 (21)'!C13</f>
        <v>120000</v>
      </c>
      <c r="D13" s="11">
        <v>0.5</v>
      </c>
      <c r="E13" s="76">
        <f t="shared" si="0"/>
        <v>60000</v>
      </c>
    </row>
    <row r="14" spans="1:5" ht="19.5" customHeight="1">
      <c r="A14" s="35">
        <v>5</v>
      </c>
      <c r="B14" s="25" t="s">
        <v>13</v>
      </c>
      <c r="C14" s="9">
        <f>'5 (21)'!C14</f>
        <v>100000</v>
      </c>
      <c r="D14" s="11">
        <v>0.25</v>
      </c>
      <c r="E14" s="76">
        <f t="shared" si="0"/>
        <v>25000</v>
      </c>
    </row>
    <row r="15" spans="1:5" ht="19.5" customHeight="1">
      <c r="A15" s="35">
        <v>6</v>
      </c>
      <c r="B15" s="25" t="s">
        <v>5</v>
      </c>
      <c r="C15" s="9">
        <f>'5 (21)'!C15</f>
        <v>115200</v>
      </c>
      <c r="D15" s="11">
        <v>1</v>
      </c>
      <c r="E15" s="76">
        <f t="shared" si="0"/>
        <v>115200</v>
      </c>
    </row>
    <row r="16" spans="1:5" ht="19.5" customHeight="1">
      <c r="A16" s="35">
        <v>7</v>
      </c>
      <c r="B16" s="25" t="s">
        <v>6</v>
      </c>
      <c r="C16" s="9">
        <f>'5 (21)'!C16</f>
        <v>100000</v>
      </c>
      <c r="D16" s="11">
        <v>0.5</v>
      </c>
      <c r="E16" s="76">
        <f t="shared" si="0"/>
        <v>50000</v>
      </c>
    </row>
    <row r="17" spans="1:5" ht="19.5" customHeight="1">
      <c r="A17" s="35">
        <v>8</v>
      </c>
      <c r="B17" s="25" t="s">
        <v>4</v>
      </c>
      <c r="C17" s="9">
        <f>'5 (21)'!C17</f>
        <v>125000</v>
      </c>
      <c r="D17" s="11">
        <v>1.12</v>
      </c>
      <c r="E17" s="76">
        <f t="shared" si="0"/>
        <v>140000</v>
      </c>
    </row>
    <row r="18" spans="1:5" ht="19.5" customHeight="1">
      <c r="A18" s="35">
        <v>9</v>
      </c>
      <c r="B18" s="25" t="s">
        <v>10</v>
      </c>
      <c r="C18" s="9">
        <f>'5 (21)'!C18</f>
        <v>100000</v>
      </c>
      <c r="D18" s="11">
        <v>1</v>
      </c>
      <c r="E18" s="76">
        <f t="shared" si="0"/>
        <v>100000</v>
      </c>
    </row>
    <row r="19" spans="1:5" ht="19.5" customHeight="1">
      <c r="A19" s="35">
        <v>10</v>
      </c>
      <c r="B19" s="25" t="s">
        <v>8</v>
      </c>
      <c r="C19" s="9">
        <f>'5 (21)'!C19</f>
        <v>100000</v>
      </c>
      <c r="D19" s="11">
        <v>0.25</v>
      </c>
      <c r="E19" s="76">
        <f t="shared" si="0"/>
        <v>25000</v>
      </c>
    </row>
    <row r="20" spans="1:5" ht="19.5" customHeight="1">
      <c r="A20" s="35">
        <v>11</v>
      </c>
      <c r="B20" s="25" t="s">
        <v>7</v>
      </c>
      <c r="C20" s="9">
        <f>'5 (21)'!C20</f>
        <v>100000</v>
      </c>
      <c r="D20" s="11">
        <v>0.25</v>
      </c>
      <c r="E20" s="76">
        <f t="shared" si="0"/>
        <v>25000</v>
      </c>
    </row>
    <row r="21" spans="1:5" ht="19.5" customHeight="1">
      <c r="A21" s="35">
        <v>12</v>
      </c>
      <c r="B21" s="23" t="s">
        <v>9</v>
      </c>
      <c r="C21" s="9">
        <f>'5 (21)'!C21</f>
        <v>100000</v>
      </c>
      <c r="D21" s="11">
        <v>0.25</v>
      </c>
      <c r="E21" s="76">
        <f t="shared" si="0"/>
        <v>25000</v>
      </c>
    </row>
    <row r="22" spans="1:5" ht="19.5" customHeight="1">
      <c r="A22" s="35">
        <v>13</v>
      </c>
      <c r="B22" s="57" t="s">
        <v>33</v>
      </c>
      <c r="C22" s="9">
        <f>'5 (21)'!C22</f>
        <v>100000</v>
      </c>
      <c r="D22" s="65">
        <v>0.5</v>
      </c>
      <c r="E22" s="76">
        <f t="shared" si="0"/>
        <v>50000</v>
      </c>
    </row>
    <row r="23" spans="1:5" ht="19.5" customHeight="1">
      <c r="A23" s="35">
        <v>14</v>
      </c>
      <c r="B23" s="57" t="s">
        <v>14</v>
      </c>
      <c r="C23" s="9">
        <f>'5 (21)'!C23</f>
        <v>100000</v>
      </c>
      <c r="D23" s="65">
        <v>0.25</v>
      </c>
      <c r="E23" s="76">
        <f t="shared" si="0"/>
        <v>25000</v>
      </c>
    </row>
    <row r="24" spans="1:5" ht="19.5" customHeight="1">
      <c r="A24" s="35">
        <v>15</v>
      </c>
      <c r="B24" s="57" t="s">
        <v>44</v>
      </c>
      <c r="C24" s="9">
        <v>100000</v>
      </c>
      <c r="D24" s="65">
        <v>3</v>
      </c>
      <c r="E24" s="76">
        <f t="shared" si="0"/>
        <v>300000</v>
      </c>
    </row>
    <row r="25" spans="1:5" ht="19.5" customHeight="1" thickBot="1">
      <c r="A25" s="35">
        <v>16</v>
      </c>
      <c r="B25" s="26" t="s">
        <v>39</v>
      </c>
      <c r="C25" s="9">
        <f>'4 (21)'!C28</f>
        <v>100000</v>
      </c>
      <c r="D25" s="71">
        <v>0.5</v>
      </c>
      <c r="E25" s="76">
        <f t="shared" si="0"/>
        <v>50000</v>
      </c>
    </row>
    <row r="26" spans="1:8" ht="16.5" thickBot="1">
      <c r="A26" s="84" t="s">
        <v>26</v>
      </c>
      <c r="B26" s="85"/>
      <c r="C26" s="56">
        <f>SUM(C7:C25)</f>
        <v>1784200</v>
      </c>
      <c r="D26" s="75">
        <f>SUM(D7:D25)</f>
        <v>11.120000000000001</v>
      </c>
      <c r="E26" s="33">
        <f>SUM(E7:E25)</f>
        <v>1256200</v>
      </c>
      <c r="H26" s="59"/>
    </row>
    <row r="28" spans="2:3" ht="12.75">
      <c r="B28" s="89"/>
      <c r="C28" s="89"/>
    </row>
    <row r="29" spans="1:5" s="4" customFormat="1" ht="15">
      <c r="A29" s="88" t="s">
        <v>43</v>
      </c>
      <c r="B29" s="88"/>
      <c r="C29" s="88"/>
      <c r="D29" s="88"/>
      <c r="E29" s="88"/>
    </row>
    <row r="30" spans="2:8" ht="12.75">
      <c r="B30" s="89"/>
      <c r="C30" s="89"/>
      <c r="H30" s="59"/>
    </row>
    <row r="31" spans="2:7" ht="12.75">
      <c r="B31" s="90"/>
      <c r="C31" s="90"/>
      <c r="E31" s="60"/>
      <c r="G31" s="59"/>
    </row>
    <row r="32" spans="2:3" ht="12.75">
      <c r="B32" s="90"/>
      <c r="C32" s="90"/>
    </row>
    <row r="33" spans="2:3" ht="12.75">
      <c r="B33" s="91"/>
      <c r="C33" s="91"/>
    </row>
    <row r="34" spans="2:3" ht="12.75">
      <c r="B34" s="91"/>
      <c r="C34" s="91"/>
    </row>
    <row r="35" spans="2:3" ht="12.75">
      <c r="B35" s="91"/>
      <c r="C35" s="91"/>
    </row>
  </sheetData>
  <sheetProtection/>
  <mergeCells count="14">
    <mergeCell ref="A1:E1"/>
    <mergeCell ref="A2:E2"/>
    <mergeCell ref="A3:E3"/>
    <mergeCell ref="B5:E5"/>
    <mergeCell ref="B6:D6"/>
    <mergeCell ref="A26:B26"/>
    <mergeCell ref="B34:C34"/>
    <mergeCell ref="B35:C35"/>
    <mergeCell ref="B28:C28"/>
    <mergeCell ref="A29:E29"/>
    <mergeCell ref="B30:C30"/>
    <mergeCell ref="B31:C31"/>
    <mergeCell ref="B32:C32"/>
    <mergeCell ref="B33:C33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zoomScale="140" zoomScaleNormal="140" zoomScalePageLayoutView="0" workbookViewId="0" topLeftCell="A2">
      <selection activeCell="B7" sqref="B7"/>
    </sheetView>
  </sheetViews>
  <sheetFormatPr defaultColWidth="9.140625" defaultRowHeight="12.75"/>
  <cols>
    <col min="1" max="1" width="5.7109375" style="1" customWidth="1"/>
    <col min="2" max="2" width="30.7109375" style="1" customWidth="1"/>
    <col min="3" max="3" width="20.00390625" style="1" customWidth="1"/>
    <col min="4" max="4" width="21.57421875" style="1" customWidth="1"/>
    <col min="5" max="5" width="18.00390625" style="1" customWidth="1"/>
    <col min="6" max="6" width="9.140625" style="1" customWidth="1"/>
    <col min="7" max="7" width="10.421875" style="1" customWidth="1"/>
    <col min="8" max="16384" width="9.140625" style="1" customWidth="1"/>
  </cols>
  <sheetData>
    <row r="1" spans="1:5" ht="14.25" customHeight="1">
      <c r="A1" s="82" t="s">
        <v>21</v>
      </c>
      <c r="B1" s="82"/>
      <c r="C1" s="82"/>
      <c r="D1" s="82"/>
      <c r="E1" s="82"/>
    </row>
    <row r="2" spans="1:5" ht="14.25" customHeight="1">
      <c r="A2" s="82" t="s">
        <v>34</v>
      </c>
      <c r="B2" s="82"/>
      <c r="C2" s="82"/>
      <c r="D2" s="82"/>
      <c r="E2" s="82"/>
    </row>
    <row r="3" spans="1:5" ht="14.25" customHeight="1">
      <c r="A3" s="82" t="s">
        <v>46</v>
      </c>
      <c r="B3" s="82"/>
      <c r="C3" s="82"/>
      <c r="D3" s="82"/>
      <c r="E3" s="82"/>
    </row>
    <row r="4" spans="2:5" ht="14.25" customHeight="1">
      <c r="B4" s="4"/>
      <c r="C4" s="4"/>
      <c r="D4" s="4"/>
      <c r="E4" s="5"/>
    </row>
    <row r="5" spans="2:5" ht="35.25" customHeight="1">
      <c r="B5" s="83" t="s">
        <v>35</v>
      </c>
      <c r="C5" s="83"/>
      <c r="D5" s="83"/>
      <c r="E5" s="83"/>
    </row>
    <row r="6" spans="2:4" ht="14.25" customHeight="1">
      <c r="B6" s="92"/>
      <c r="C6" s="92"/>
      <c r="D6" s="92"/>
    </row>
    <row r="7" spans="2:4" ht="20.25" customHeight="1">
      <c r="B7" s="8" t="s">
        <v>52</v>
      </c>
      <c r="C7" s="8"/>
      <c r="D7" s="8"/>
    </row>
    <row r="8" spans="2:4" ht="15" thickBot="1">
      <c r="B8" s="2"/>
      <c r="C8" s="2"/>
      <c r="D8" s="2"/>
    </row>
    <row r="9" spans="1:5" ht="42.75" customHeight="1">
      <c r="A9" s="12" t="s">
        <v>20</v>
      </c>
      <c r="B9" s="13" t="s">
        <v>18</v>
      </c>
      <c r="C9" s="53" t="s">
        <v>23</v>
      </c>
      <c r="D9" s="13" t="s">
        <v>24</v>
      </c>
      <c r="E9" s="28" t="s">
        <v>25</v>
      </c>
    </row>
    <row r="10" spans="1:5" ht="19.5" customHeight="1">
      <c r="A10" s="35">
        <v>1</v>
      </c>
      <c r="B10" s="52" t="s">
        <v>0</v>
      </c>
      <c r="C10" s="9">
        <f>'6 (21)'!C10</f>
        <v>180000</v>
      </c>
      <c r="D10" s="9">
        <v>1</v>
      </c>
      <c r="E10" s="78">
        <f>C10*D10</f>
        <v>180000</v>
      </c>
    </row>
    <row r="11" spans="1:5" ht="19.5" customHeight="1">
      <c r="A11" s="35">
        <v>2</v>
      </c>
      <c r="B11" s="37" t="s">
        <v>15</v>
      </c>
      <c r="C11" s="9">
        <f>'6 (21)'!C11</f>
        <v>144000</v>
      </c>
      <c r="D11" s="10">
        <v>0.5</v>
      </c>
      <c r="E11" s="78">
        <f aca="true" t="shared" si="0" ref="E11:E29">C11*D11</f>
        <v>72000</v>
      </c>
    </row>
    <row r="12" spans="1:5" ht="19.5" customHeight="1">
      <c r="A12" s="35">
        <v>3</v>
      </c>
      <c r="B12" s="52" t="s">
        <v>3</v>
      </c>
      <c r="C12" s="9">
        <f>'6 (21)'!C12</f>
        <v>100000</v>
      </c>
      <c r="D12" s="11">
        <v>1</v>
      </c>
      <c r="E12" s="78">
        <f t="shared" si="0"/>
        <v>100000</v>
      </c>
    </row>
    <row r="13" spans="1:5" ht="19.5" customHeight="1">
      <c r="A13" s="35">
        <v>4</v>
      </c>
      <c r="B13" s="52" t="s">
        <v>1</v>
      </c>
      <c r="C13" s="9">
        <f>'6 (21)'!C13</f>
        <v>120000</v>
      </c>
      <c r="D13" s="10">
        <v>0.5</v>
      </c>
      <c r="E13" s="78">
        <f t="shared" si="0"/>
        <v>60000</v>
      </c>
    </row>
    <row r="14" spans="1:5" ht="19.5" customHeight="1">
      <c r="A14" s="35">
        <v>5</v>
      </c>
      <c r="B14" s="38" t="s">
        <v>13</v>
      </c>
      <c r="C14" s="9">
        <f>'6 (21)'!C14</f>
        <v>100000</v>
      </c>
      <c r="D14" s="10">
        <v>0.5</v>
      </c>
      <c r="E14" s="78">
        <f t="shared" si="0"/>
        <v>50000</v>
      </c>
    </row>
    <row r="15" spans="1:5" ht="19.5" customHeight="1">
      <c r="A15" s="35">
        <v>6</v>
      </c>
      <c r="B15" s="52" t="s">
        <v>5</v>
      </c>
      <c r="C15" s="9">
        <f>'6 (21)'!C15</f>
        <v>115200</v>
      </c>
      <c r="D15" s="9">
        <v>1</v>
      </c>
      <c r="E15" s="78">
        <f t="shared" si="0"/>
        <v>115200</v>
      </c>
    </row>
    <row r="16" spans="1:5" ht="19.5" customHeight="1">
      <c r="A16" s="35">
        <v>7</v>
      </c>
      <c r="B16" s="52" t="s">
        <v>6</v>
      </c>
      <c r="C16" s="9">
        <f>'6 (21)'!C16</f>
        <v>100000</v>
      </c>
      <c r="D16" s="10">
        <v>1</v>
      </c>
      <c r="E16" s="78">
        <f t="shared" si="0"/>
        <v>100000</v>
      </c>
    </row>
    <row r="17" spans="1:5" ht="19.5" customHeight="1">
      <c r="A17" s="35">
        <v>8</v>
      </c>
      <c r="B17" s="52" t="s">
        <v>4</v>
      </c>
      <c r="C17" s="9">
        <f>'6 (21)'!C17</f>
        <v>125000</v>
      </c>
      <c r="D17" s="11">
        <v>3.36</v>
      </c>
      <c r="E17" s="78">
        <f t="shared" si="0"/>
        <v>420000</v>
      </c>
    </row>
    <row r="18" spans="1:5" ht="19.5" customHeight="1">
      <c r="A18" s="35">
        <v>9</v>
      </c>
      <c r="B18" s="52" t="s">
        <v>10</v>
      </c>
      <c r="C18" s="9">
        <f>'6 (21)'!C18</f>
        <v>100000</v>
      </c>
      <c r="D18" s="9">
        <v>3</v>
      </c>
      <c r="E18" s="78">
        <f t="shared" si="0"/>
        <v>300000</v>
      </c>
    </row>
    <row r="19" spans="1:5" ht="34.5" customHeight="1">
      <c r="A19" s="35">
        <v>10</v>
      </c>
      <c r="B19" s="72" t="s">
        <v>41</v>
      </c>
      <c r="C19" s="9">
        <v>125000</v>
      </c>
      <c r="D19" s="10">
        <v>1</v>
      </c>
      <c r="E19" s="78">
        <f t="shared" si="0"/>
        <v>125000</v>
      </c>
    </row>
    <row r="20" spans="1:5" ht="33.75" customHeight="1">
      <c r="A20" s="35">
        <v>11</v>
      </c>
      <c r="B20" s="72" t="s">
        <v>42</v>
      </c>
      <c r="C20" s="9">
        <v>125000</v>
      </c>
      <c r="D20" s="10">
        <v>1</v>
      </c>
      <c r="E20" s="78">
        <f t="shared" si="0"/>
        <v>125000</v>
      </c>
    </row>
    <row r="21" spans="1:5" ht="24.75" customHeight="1">
      <c r="A21" s="35">
        <v>12</v>
      </c>
      <c r="B21" s="72" t="s">
        <v>8</v>
      </c>
      <c r="C21" s="9">
        <f>'6 (21)'!C19</f>
        <v>100000</v>
      </c>
      <c r="D21" s="11">
        <v>0.75</v>
      </c>
      <c r="E21" s="78">
        <f t="shared" si="0"/>
        <v>75000</v>
      </c>
    </row>
    <row r="22" spans="1:5" ht="19.5" customHeight="1">
      <c r="A22" s="35">
        <v>13</v>
      </c>
      <c r="B22" s="38" t="s">
        <v>36</v>
      </c>
      <c r="C22" s="9">
        <f>'6 (21)'!C20</f>
        <v>100000</v>
      </c>
      <c r="D22" s="10">
        <v>1</v>
      </c>
      <c r="E22" s="78">
        <f t="shared" si="0"/>
        <v>100000</v>
      </c>
    </row>
    <row r="23" spans="1:5" ht="19.5" customHeight="1">
      <c r="A23" s="35">
        <v>14</v>
      </c>
      <c r="B23" s="38" t="s">
        <v>7</v>
      </c>
      <c r="C23" s="9">
        <f>'6 (21)'!C21</f>
        <v>100000</v>
      </c>
      <c r="D23" s="11">
        <v>0.75</v>
      </c>
      <c r="E23" s="78">
        <f t="shared" si="0"/>
        <v>75000</v>
      </c>
    </row>
    <row r="24" spans="1:5" ht="19.5" customHeight="1">
      <c r="A24" s="35">
        <v>15</v>
      </c>
      <c r="B24" s="38" t="s">
        <v>9</v>
      </c>
      <c r="C24" s="9">
        <f>'6 (21)'!C21</f>
        <v>100000</v>
      </c>
      <c r="D24" s="11">
        <v>0.75</v>
      </c>
      <c r="E24" s="78">
        <f t="shared" si="0"/>
        <v>75000</v>
      </c>
    </row>
    <row r="25" spans="1:5" ht="19.5" customHeight="1">
      <c r="A25" s="35">
        <v>16</v>
      </c>
      <c r="B25" s="38" t="s">
        <v>32</v>
      </c>
      <c r="C25" s="9">
        <f>'4 (21)'!C24</f>
        <v>100000</v>
      </c>
      <c r="D25" s="11">
        <v>1</v>
      </c>
      <c r="E25" s="78">
        <f t="shared" si="0"/>
        <v>100000</v>
      </c>
    </row>
    <row r="26" spans="1:5" ht="15">
      <c r="A26" s="35">
        <v>17</v>
      </c>
      <c r="B26" s="35" t="s">
        <v>33</v>
      </c>
      <c r="C26" s="9">
        <f>'4 (21)'!C25</f>
        <v>100000</v>
      </c>
      <c r="D26" s="10">
        <v>0.5</v>
      </c>
      <c r="E26" s="78">
        <f t="shared" si="0"/>
        <v>50000</v>
      </c>
    </row>
    <row r="27" spans="1:5" ht="15">
      <c r="A27" s="35">
        <v>18</v>
      </c>
      <c r="B27" s="52" t="s">
        <v>14</v>
      </c>
      <c r="C27" s="9">
        <f>'4 (21)'!C26</f>
        <v>100000</v>
      </c>
      <c r="D27" s="10">
        <v>0.5</v>
      </c>
      <c r="E27" s="78">
        <f t="shared" si="0"/>
        <v>50000</v>
      </c>
    </row>
    <row r="28" spans="1:5" ht="15">
      <c r="A28" s="35">
        <v>19</v>
      </c>
      <c r="B28" s="63" t="s">
        <v>44</v>
      </c>
      <c r="C28" s="9">
        <v>100000</v>
      </c>
      <c r="D28" s="64">
        <v>3</v>
      </c>
      <c r="E28" s="78">
        <f t="shared" si="0"/>
        <v>300000</v>
      </c>
    </row>
    <row r="29" spans="1:5" ht="19.5" customHeight="1" thickBot="1">
      <c r="A29" s="35">
        <v>20</v>
      </c>
      <c r="B29" s="79" t="s">
        <v>39</v>
      </c>
      <c r="C29" s="9">
        <f>'4 (21)'!C28</f>
        <v>100000</v>
      </c>
      <c r="D29" s="64">
        <v>0.5</v>
      </c>
      <c r="E29" s="78">
        <f t="shared" si="0"/>
        <v>50000</v>
      </c>
    </row>
    <row r="30" spans="1:8" ht="16.5" thickBot="1">
      <c r="A30" s="84" t="s">
        <v>26</v>
      </c>
      <c r="B30" s="85"/>
      <c r="C30" s="56">
        <f>SUM(C7:C29)</f>
        <v>2234200</v>
      </c>
      <c r="D30" s="32">
        <f>SUM(D7:D29)</f>
        <v>22.61</v>
      </c>
      <c r="E30" s="33">
        <f>SUM(E7:E29)</f>
        <v>2522200</v>
      </c>
      <c r="H30" s="59"/>
    </row>
    <row r="32" spans="2:3" ht="12.75">
      <c r="B32" s="89"/>
      <c r="C32" s="89"/>
    </row>
    <row r="33" spans="1:5" s="4" customFormat="1" ht="15">
      <c r="A33" s="88" t="s">
        <v>43</v>
      </c>
      <c r="B33" s="88"/>
      <c r="C33" s="88"/>
      <c r="D33" s="88"/>
      <c r="E33" s="88"/>
    </row>
    <row r="34" spans="2:8" ht="12.75">
      <c r="B34" s="89"/>
      <c r="C34" s="89"/>
      <c r="H34" s="59"/>
    </row>
    <row r="35" spans="2:7" ht="12.75">
      <c r="B35" s="90"/>
      <c r="C35" s="90"/>
      <c r="E35" s="60"/>
      <c r="G35" s="59"/>
    </row>
    <row r="36" spans="2:3" ht="12.75">
      <c r="B36" s="90"/>
      <c r="C36" s="90"/>
    </row>
    <row r="37" spans="2:3" ht="12.75">
      <c r="B37" s="91"/>
      <c r="C37" s="91"/>
    </row>
    <row r="38" spans="2:3" ht="12.75">
      <c r="B38" s="91"/>
      <c r="C38" s="91"/>
    </row>
    <row r="39" spans="2:3" ht="12.75">
      <c r="B39" s="91"/>
      <c r="C39" s="91"/>
    </row>
  </sheetData>
  <sheetProtection/>
  <mergeCells count="14">
    <mergeCell ref="A1:E1"/>
    <mergeCell ref="A2:E2"/>
    <mergeCell ref="A3:E3"/>
    <mergeCell ref="B5:E5"/>
    <mergeCell ref="B6:D6"/>
    <mergeCell ref="A30:B30"/>
    <mergeCell ref="B38:C38"/>
    <mergeCell ref="B39:C39"/>
    <mergeCell ref="B32:C32"/>
    <mergeCell ref="A33:E33"/>
    <mergeCell ref="B34:C34"/>
    <mergeCell ref="B35:C35"/>
    <mergeCell ref="B36:C36"/>
    <mergeCell ref="B37:C37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="150" zoomScaleNormal="150" zoomScalePageLayoutView="0" workbookViewId="0" topLeftCell="A15">
      <selection activeCell="B7" sqref="B7"/>
    </sheetView>
  </sheetViews>
  <sheetFormatPr defaultColWidth="9.140625" defaultRowHeight="12.75"/>
  <cols>
    <col min="1" max="1" width="5.7109375" style="1" customWidth="1"/>
    <col min="2" max="2" width="30.7109375" style="1" customWidth="1"/>
    <col min="3" max="3" width="20.00390625" style="21" customWidth="1"/>
    <col min="4" max="4" width="21.57421875" style="1" customWidth="1"/>
    <col min="5" max="5" width="18.00390625" style="1" customWidth="1"/>
    <col min="6" max="7" width="10.421875" style="1" bestFit="1" customWidth="1"/>
    <col min="8" max="16384" width="9.140625" style="1" customWidth="1"/>
  </cols>
  <sheetData>
    <row r="1" spans="1:5" ht="14.25" customHeight="1">
      <c r="A1" s="82" t="s">
        <v>21</v>
      </c>
      <c r="B1" s="82"/>
      <c r="C1" s="82"/>
      <c r="D1" s="82"/>
      <c r="E1" s="82"/>
    </row>
    <row r="2" spans="1:5" ht="14.25" customHeight="1">
      <c r="A2" s="82" t="s">
        <v>34</v>
      </c>
      <c r="B2" s="82"/>
      <c r="C2" s="82"/>
      <c r="D2" s="82"/>
      <c r="E2" s="82"/>
    </row>
    <row r="3" spans="1:5" ht="14.25" customHeight="1">
      <c r="A3" s="82" t="s">
        <v>46</v>
      </c>
      <c r="B3" s="82"/>
      <c r="C3" s="82"/>
      <c r="D3" s="82"/>
      <c r="E3" s="82"/>
    </row>
    <row r="4" spans="2:5" ht="14.25" customHeight="1">
      <c r="B4" s="4"/>
      <c r="C4" s="18"/>
      <c r="D4" s="4"/>
      <c r="E4" s="5"/>
    </row>
    <row r="5" spans="2:5" ht="35.25" customHeight="1">
      <c r="B5" s="83" t="s">
        <v>37</v>
      </c>
      <c r="C5" s="83"/>
      <c r="D5" s="83"/>
      <c r="E5" s="83"/>
    </row>
    <row r="6" spans="2:4" ht="14.25" customHeight="1">
      <c r="B6" s="92"/>
      <c r="C6" s="92"/>
      <c r="D6" s="92"/>
    </row>
    <row r="7" spans="2:4" ht="20.25" customHeight="1">
      <c r="B7" s="8" t="s">
        <v>53</v>
      </c>
      <c r="C7" s="73"/>
      <c r="D7" s="8"/>
    </row>
    <row r="8" spans="2:4" ht="15" thickBot="1">
      <c r="B8" s="2"/>
      <c r="C8" s="62"/>
      <c r="D8" s="2"/>
    </row>
    <row r="9" spans="1:5" ht="42.75" customHeight="1">
      <c r="A9" s="12" t="s">
        <v>20</v>
      </c>
      <c r="B9" s="13" t="s">
        <v>18</v>
      </c>
      <c r="C9" s="13" t="s">
        <v>23</v>
      </c>
      <c r="D9" s="13" t="s">
        <v>24</v>
      </c>
      <c r="E9" s="28" t="s">
        <v>25</v>
      </c>
    </row>
    <row r="10" spans="1:5" ht="19.5" customHeight="1">
      <c r="A10" s="16">
        <v>1</v>
      </c>
      <c r="B10" s="52" t="s">
        <v>0</v>
      </c>
      <c r="C10" s="9">
        <f>'6 (21)'!C10</f>
        <v>180000</v>
      </c>
      <c r="D10" s="11">
        <v>1</v>
      </c>
      <c r="E10" s="76">
        <f>C10*D10</f>
        <v>180000</v>
      </c>
    </row>
    <row r="11" spans="1:5" ht="19.5" customHeight="1">
      <c r="A11" s="16">
        <v>2</v>
      </c>
      <c r="B11" s="37" t="s">
        <v>15</v>
      </c>
      <c r="C11" s="9">
        <f>'6 (21)'!C11</f>
        <v>144000</v>
      </c>
      <c r="D11" s="11">
        <v>0.25</v>
      </c>
      <c r="E11" s="76">
        <f aca="true" t="shared" si="0" ref="E11:E25">C11*D11</f>
        <v>36000</v>
      </c>
    </row>
    <row r="12" spans="1:5" ht="19.5" customHeight="1">
      <c r="A12" s="16">
        <v>3</v>
      </c>
      <c r="B12" s="52" t="s">
        <v>3</v>
      </c>
      <c r="C12" s="9">
        <f>'6 (21)'!C12</f>
        <v>100000</v>
      </c>
      <c r="D12" s="11">
        <v>0.5</v>
      </c>
      <c r="E12" s="76">
        <f t="shared" si="0"/>
        <v>50000</v>
      </c>
    </row>
    <row r="13" spans="1:5" ht="19.5" customHeight="1">
      <c r="A13" s="16">
        <v>4</v>
      </c>
      <c r="B13" s="52" t="s">
        <v>1</v>
      </c>
      <c r="C13" s="9">
        <f>'6 (21)'!C13</f>
        <v>120000</v>
      </c>
      <c r="D13" s="11">
        <v>0.5</v>
      </c>
      <c r="E13" s="76">
        <f t="shared" si="0"/>
        <v>60000</v>
      </c>
    </row>
    <row r="14" spans="1:5" ht="19.5" customHeight="1">
      <c r="A14" s="16">
        <v>5</v>
      </c>
      <c r="B14" s="52" t="s">
        <v>13</v>
      </c>
      <c r="C14" s="9">
        <f>'6 (21)'!C14</f>
        <v>100000</v>
      </c>
      <c r="D14" s="11">
        <v>0.5</v>
      </c>
      <c r="E14" s="76">
        <f t="shared" si="0"/>
        <v>50000</v>
      </c>
    </row>
    <row r="15" spans="1:5" ht="19.5" customHeight="1">
      <c r="A15" s="16">
        <v>6</v>
      </c>
      <c r="B15" s="52" t="s">
        <v>5</v>
      </c>
      <c r="C15" s="9">
        <f>'6 (21)'!C15</f>
        <v>115200</v>
      </c>
      <c r="D15" s="11">
        <v>1</v>
      </c>
      <c r="E15" s="76">
        <f t="shared" si="0"/>
        <v>115200</v>
      </c>
    </row>
    <row r="16" spans="1:5" ht="15">
      <c r="A16" s="16">
        <v>7</v>
      </c>
      <c r="B16" s="35" t="s">
        <v>11</v>
      </c>
      <c r="C16" s="9">
        <f>'6 (21)'!C16</f>
        <v>100000</v>
      </c>
      <c r="D16" s="11">
        <v>0.5</v>
      </c>
      <c r="E16" s="76">
        <f t="shared" si="0"/>
        <v>50000</v>
      </c>
    </row>
    <row r="17" spans="1:5" ht="19.5" customHeight="1">
      <c r="A17" s="16">
        <v>8</v>
      </c>
      <c r="B17" s="52" t="s">
        <v>4</v>
      </c>
      <c r="C17" s="9">
        <f>'6 (21)'!C17</f>
        <v>125000</v>
      </c>
      <c r="D17" s="11">
        <v>2.24</v>
      </c>
      <c r="E17" s="76">
        <f t="shared" si="0"/>
        <v>280000</v>
      </c>
    </row>
    <row r="18" spans="1:5" ht="19.5" customHeight="1">
      <c r="A18" s="16">
        <v>9</v>
      </c>
      <c r="B18" s="52" t="s">
        <v>10</v>
      </c>
      <c r="C18" s="9">
        <f>'6 (21)'!C18</f>
        <v>100000</v>
      </c>
      <c r="D18" s="11">
        <v>2</v>
      </c>
      <c r="E18" s="76">
        <f t="shared" si="0"/>
        <v>200000</v>
      </c>
    </row>
    <row r="19" spans="1:5" ht="21" customHeight="1">
      <c r="A19" s="16">
        <v>10</v>
      </c>
      <c r="B19" s="72" t="s">
        <v>8</v>
      </c>
      <c r="C19" s="9">
        <f>'6 (21)'!C19</f>
        <v>100000</v>
      </c>
      <c r="D19" s="11">
        <v>0.5</v>
      </c>
      <c r="E19" s="76">
        <f t="shared" si="0"/>
        <v>50000</v>
      </c>
    </row>
    <row r="20" spans="1:5" ht="21" customHeight="1">
      <c r="A20" s="16">
        <v>11</v>
      </c>
      <c r="B20" s="72" t="s">
        <v>7</v>
      </c>
      <c r="C20" s="9">
        <f>'6 (21)'!C20</f>
        <v>100000</v>
      </c>
      <c r="D20" s="11">
        <v>0.25</v>
      </c>
      <c r="E20" s="76">
        <f t="shared" si="0"/>
        <v>25000</v>
      </c>
    </row>
    <row r="21" spans="1:5" ht="15">
      <c r="A21" s="16">
        <v>12</v>
      </c>
      <c r="B21" s="38" t="s">
        <v>9</v>
      </c>
      <c r="C21" s="9">
        <f>'6 (21)'!C21</f>
        <v>100000</v>
      </c>
      <c r="D21" s="11">
        <v>0.25</v>
      </c>
      <c r="E21" s="76">
        <f t="shared" si="0"/>
        <v>25000</v>
      </c>
    </row>
    <row r="22" spans="1:5" ht="15">
      <c r="A22" s="16">
        <v>13</v>
      </c>
      <c r="B22" s="38" t="s">
        <v>33</v>
      </c>
      <c r="C22" s="9">
        <f>'6 (21)'!C22</f>
        <v>100000</v>
      </c>
      <c r="D22" s="11">
        <v>0.5</v>
      </c>
      <c r="E22" s="76">
        <f t="shared" si="0"/>
        <v>50000</v>
      </c>
    </row>
    <row r="23" spans="1:5" ht="19.5" customHeight="1">
      <c r="A23" s="16">
        <v>14</v>
      </c>
      <c r="B23" s="52" t="s">
        <v>14</v>
      </c>
      <c r="C23" s="9">
        <f>'6 (21)'!C23</f>
        <v>100000</v>
      </c>
      <c r="D23" s="11">
        <v>0.5</v>
      </c>
      <c r="E23" s="76">
        <f t="shared" si="0"/>
        <v>50000</v>
      </c>
    </row>
    <row r="24" spans="1:5" ht="19.5" customHeight="1">
      <c r="A24" s="16">
        <v>15</v>
      </c>
      <c r="B24" s="63" t="s">
        <v>44</v>
      </c>
      <c r="C24" s="9">
        <v>100000</v>
      </c>
      <c r="D24" s="65">
        <v>3</v>
      </c>
      <c r="E24" s="76">
        <f t="shared" si="0"/>
        <v>300000</v>
      </c>
    </row>
    <row r="25" spans="1:5" ht="19.5" customHeight="1" thickBot="1">
      <c r="A25" s="16">
        <v>16</v>
      </c>
      <c r="B25" s="74" t="s">
        <v>39</v>
      </c>
      <c r="C25" s="9">
        <f>'6 (21)'!C25</f>
        <v>100000</v>
      </c>
      <c r="D25" s="71">
        <v>0.5</v>
      </c>
      <c r="E25" s="76">
        <f t="shared" si="0"/>
        <v>50000</v>
      </c>
    </row>
    <row r="26" spans="1:8" ht="16.5" thickBot="1">
      <c r="A26" s="93" t="s">
        <v>26</v>
      </c>
      <c r="B26" s="94"/>
      <c r="C26" s="66">
        <f>SUM(C7:C25)</f>
        <v>1784200</v>
      </c>
      <c r="D26" s="67">
        <f>SUM(D7:D25)</f>
        <v>13.99</v>
      </c>
      <c r="E26" s="68">
        <f>SUM(E7:E25)</f>
        <v>1571200</v>
      </c>
      <c r="H26" s="59"/>
    </row>
    <row r="28" spans="2:3" ht="12.75">
      <c r="B28" s="89"/>
      <c r="C28" s="89"/>
    </row>
    <row r="29" spans="1:5" s="4" customFormat="1" ht="15">
      <c r="A29" s="88" t="s">
        <v>43</v>
      </c>
      <c r="B29" s="88"/>
      <c r="C29" s="88"/>
      <c r="D29" s="88"/>
      <c r="E29" s="88"/>
    </row>
    <row r="30" spans="2:8" ht="12.75">
      <c r="B30" s="89"/>
      <c r="C30" s="89"/>
      <c r="F30" s="59"/>
      <c r="G30" s="59"/>
      <c r="H30" s="59"/>
    </row>
    <row r="31" spans="2:7" ht="12.75">
      <c r="B31" s="90"/>
      <c r="C31" s="90"/>
      <c r="E31" s="60"/>
      <c r="G31" s="59"/>
    </row>
    <row r="32" spans="2:5" ht="12.75">
      <c r="B32" s="90"/>
      <c r="C32" s="90"/>
      <c r="E32" s="59"/>
    </row>
    <row r="33" spans="2:3" ht="12.75">
      <c r="B33" s="91"/>
      <c r="C33" s="91"/>
    </row>
    <row r="34" spans="2:3" ht="12.75">
      <c r="B34" s="91"/>
      <c r="C34" s="91"/>
    </row>
    <row r="35" spans="2:3" ht="12.75">
      <c r="B35" s="91"/>
      <c r="C35" s="91"/>
    </row>
  </sheetData>
  <sheetProtection/>
  <mergeCells count="14">
    <mergeCell ref="A1:E1"/>
    <mergeCell ref="A2:E2"/>
    <mergeCell ref="A3:E3"/>
    <mergeCell ref="B5:E5"/>
    <mergeCell ref="B6:D6"/>
    <mergeCell ref="A26:B26"/>
    <mergeCell ref="B34:C34"/>
    <mergeCell ref="B35:C35"/>
    <mergeCell ref="B28:C28"/>
    <mergeCell ref="A29:E29"/>
    <mergeCell ref="B30:C30"/>
    <mergeCell ref="B31:C31"/>
    <mergeCell ref="B32:C32"/>
    <mergeCell ref="B33:C33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2020-11-09T06:50:29Z</cp:lastPrinted>
  <dcterms:created xsi:type="dcterms:W3CDTF">1996-10-14T23:33:28Z</dcterms:created>
  <dcterms:modified xsi:type="dcterms:W3CDTF">2021-02-13T06:24:43Z</dcterms:modified>
  <cp:category/>
  <cp:version/>
  <cp:contentType/>
  <cp:contentStatus/>
</cp:coreProperties>
</file>