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1" l="1"/>
  <c r="K38" i="1"/>
  <c r="L38" i="1"/>
  <c r="M38" i="1"/>
  <c r="J32" i="1"/>
  <c r="K32" i="1"/>
  <c r="L32" i="1"/>
  <c r="J31" i="1"/>
  <c r="K31" i="1"/>
  <c r="L31" i="1"/>
  <c r="J30" i="1"/>
  <c r="K30" i="1"/>
  <c r="L30" i="1"/>
  <c r="J29" i="1"/>
  <c r="K29" i="1"/>
  <c r="L29" i="1"/>
  <c r="J27" i="1"/>
  <c r="K27" i="1"/>
  <c r="L27" i="1"/>
  <c r="J24" i="1"/>
  <c r="K24" i="1"/>
  <c r="L23" i="1"/>
  <c r="J22" i="1"/>
  <c r="K22" i="1"/>
  <c r="L22" i="1"/>
  <c r="J21" i="1"/>
  <c r="K21" i="1"/>
  <c r="L21" i="1"/>
  <c r="J20" i="1"/>
  <c r="K20" i="1"/>
  <c r="L20" i="1"/>
  <c r="J19" i="1"/>
  <c r="K19" i="1"/>
  <c r="L19" i="1"/>
  <c r="J18" i="1"/>
  <c r="K18" i="1"/>
  <c r="L18" i="1"/>
  <c r="J17" i="1"/>
  <c r="K17" i="1"/>
  <c r="L17" i="1"/>
  <c r="J16" i="1"/>
  <c r="K16" i="1"/>
  <c r="L16" i="1"/>
  <c r="J15" i="1"/>
  <c r="K15" i="1"/>
  <c r="L15" i="1"/>
  <c r="J14" i="1"/>
  <c r="K14" i="1"/>
  <c r="L14" i="1"/>
  <c r="J13" i="1"/>
  <c r="K13" i="1"/>
  <c r="L13" i="1"/>
  <c r="J12" i="1"/>
  <c r="K12" i="1"/>
  <c r="L12" i="1"/>
  <c r="J37" i="1"/>
  <c r="K37" i="1"/>
  <c r="L37" i="1"/>
  <c r="L36" i="1" l="1"/>
  <c r="J36" i="1"/>
  <c r="K36" i="1"/>
  <c r="L35" i="1"/>
  <c r="J35" i="1"/>
  <c r="K35" i="1"/>
  <c r="L34" i="1"/>
  <c r="J34" i="1"/>
  <c r="K34" i="1"/>
  <c r="L33" i="1"/>
  <c r="J33" i="1"/>
  <c r="K33" i="1"/>
  <c r="L28" i="1" l="1"/>
  <c r="K28" i="1"/>
  <c r="J28" i="1"/>
  <c r="L24" i="1"/>
  <c r="K23" i="1"/>
  <c r="J23" i="1"/>
</calcChain>
</file>

<file path=xl/sharedStrings.xml><?xml version="1.0" encoding="utf-8"?>
<sst xmlns="http://schemas.openxmlformats.org/spreadsheetml/2006/main" count="123" uniqueCount="52">
  <si>
    <t>հ/հ</t>
  </si>
  <si>
    <t xml:space="preserve">կատարվող աշխատանքների կամ մատուցվող ծառայությունների անվանումները </t>
  </si>
  <si>
    <t>կատարվող աշխատանքների կամ մատուցվող ծառայությունների իրականացման տարին</t>
  </si>
  <si>
    <t>ֆինանսավորման աղբյուրը</t>
  </si>
  <si>
    <t xml:space="preserve">ֆինանսավորման չափաբաժինները </t>
  </si>
  <si>
    <t>ֆինանսավորման ընդհանուր գումարը</t>
  </si>
  <si>
    <t>տնտեսագիտական հոդված</t>
  </si>
  <si>
    <t xml:space="preserve">գործառնական ոլորտ </t>
  </si>
  <si>
    <t>համայնքի բյուջե</t>
  </si>
  <si>
    <t>պետական բյուջե</t>
  </si>
  <si>
    <t>ֆինանսավորող կազմակերպություններ</t>
  </si>
  <si>
    <t>v</t>
  </si>
  <si>
    <t>04-05-01</t>
  </si>
  <si>
    <t>06-03-01</t>
  </si>
  <si>
    <t>06-01-01</t>
  </si>
  <si>
    <t>05-01-01</t>
  </si>
  <si>
    <t>09-01-01</t>
  </si>
  <si>
    <t>06-04-01</t>
  </si>
  <si>
    <t>Դիլիջան համայնքի Դիլիջան բնակավայրում ապաստարանների կառուցում</t>
  </si>
  <si>
    <t>02-02-01</t>
  </si>
  <si>
    <t>Դիլիջան համայնքի Դիլիջան բնակավայրում Մյասնիկյան փող․ մինչև Սայաթ–Նովա փող․ շարժասանդուղքի կառուցում</t>
  </si>
  <si>
    <t>01-01-01</t>
  </si>
  <si>
    <t>Դիլիջան համայնքի Դիլիջան, Թեղուտ, Հաղարծին, Գոշ, Հովք, Խաչարձան և Աղավնավանք բնակավայրերում պուրակների և հանգստյան գոտիների կառուցում</t>
  </si>
  <si>
    <t>08-01-01</t>
  </si>
  <si>
    <t>Դիլիջան համայնքի կոմունալ տնտեսության սպասարկման համար 1 հատ կոյուղագծերի մաքրման համար մեքենայի ձեռքբերում</t>
  </si>
  <si>
    <t>Դիլիջան համայնքի Դիլիջան քաղաքի թվով 10 բազմաբնակարան բնակելի շենքերի էներգաարդյունավետ արդիականացում և վերազինում</t>
  </si>
  <si>
    <t>Դիլիջան համայնքի Հաղարծին, Թեղուտ, Գոշ, Հովք, Խաչարձան և Աղավնավանք բնակավայրերում ճանապարհների բարեկարգում /տուֆապատում կամ սալարկմամբ վերանորոգում/</t>
  </si>
  <si>
    <t xml:space="preserve">ԸՆԴՀԱՆՈՒՐԸ </t>
  </si>
  <si>
    <t>Դիլիջան համայնքի Դիլիջան բնակավայրի Շամախյան թաղամասում մարզահրապարակի վերանորոգում</t>
  </si>
  <si>
    <t>Դիլիջան համայնքի Դիլիջան քաղաքի &lt;&lt;Երևանյան&gt;&gt; փողոցի հիմնանորոգում և արդիականացում</t>
  </si>
  <si>
    <t>Դիլիջան համայնքի Դիլիջան քաղաքում հանրային լողավազանի կառուցում</t>
  </si>
  <si>
    <t>Դիլիջան համայնքի  Հաղարծին, Գոշ և   Աղավնավանք բնակավայրերում վարչական ղեկավարների նստավայր հանդիսացող շենքերի վերանորոգում</t>
  </si>
  <si>
    <t>Դիլիջան համայնքի Դիլիջան բնակավայրի Քաղխորհրդի շենքի հիմնանորոգում և հարակից հրապարակի  բարեկարգում</t>
  </si>
  <si>
    <t>Ընդամենը՝ ֆինանսավորում /հազ․ դրամ/</t>
  </si>
  <si>
    <t>Հավելված</t>
  </si>
  <si>
    <t>Դիլիջան համայնքի ավագանու</t>
  </si>
  <si>
    <t>Դիլիջան համայնքի Հովք բնակավայրում խմելու ջրագծերի վերանորոգում</t>
  </si>
  <si>
    <t>Դիլիջան համայնքի թիվ 2 մանկապարտեզ ՀՈԱԿ-ի շենքի հիմնանորոգում</t>
  </si>
  <si>
    <t>Դիլիջան համայնքի Դիլիջան քաղաքում բազմաբնակարան շենքերի տանիքների հիմնանորոգում և շքամուտքերի բարեկարգում</t>
  </si>
  <si>
    <t>Դիլիջան համայնքի Դիլիջան քաղաքի Սայաթ-Նովայի փողոցի ասֆալտապատում և մայթերի հիմնանորոգում</t>
  </si>
  <si>
    <t>Դիլիջան համայնքի Դիլիջան քաղաքի Շահումյան 17/30 հասցեից մինչև Պարզ լճի փողոց 19/12 հասցեն և Սայաթ-Նովայի 152 հասցեից մինչև Աղստև ընկած հատվածը ջրահեռացման համակարգի կառուցում</t>
  </si>
  <si>
    <t>Դիլիջան համայնքի Դիլիջան քաղաքում և Թեղուտ,Հաղարծին,Գոշ,Հովք,Խաչարձան և Աղավնավանք բնակավայրերում ցերեկային լուսավորության ապահովվում և վերականգնում</t>
  </si>
  <si>
    <t>Դիլիջան համայնքի Թեղուտ, Հաղարծին, Գոշ, Հովք, Խաչարձան և Աղավնավանք բնակավայրերում տուֆապատման աշխատանքներ</t>
  </si>
  <si>
    <t>Դիլիջան համայնքի Դիլիջան քաղաքում ասֆալտապատման և մայթերի հիմնանորոգման աշխատանքներ</t>
  </si>
  <si>
    <t>Դիլիջան համայնքի Դիլիջան քաղաքում և Թեղուտ,Հաղարծին,Գոշ,Հովք,Խաչարձան և Աղավնավանք բնակավայրերում խաղահրապարակների և ժամանցի վայրերի կառուցում</t>
  </si>
  <si>
    <t>Դիլիջան համայնքի Դիլիջան քաղաքում բազմաբնակարան բնակելի շենքերի տանիքների հիմնանորոգում</t>
  </si>
  <si>
    <t>Դիլիջան համայնքի Դիլիջան քաղաքում զբոսաշրջության զարգացման և մշտադիտարկման կենտրոնի կառուցում</t>
  </si>
  <si>
    <t>Դիլիջան համայնքի Դիլիջան քաղաքում խմելու ջրի ՕԿՋ-երի կառուցում</t>
  </si>
  <si>
    <t>Դիլիջան համայնքում նոր աղբավայրի հիմնում</t>
  </si>
  <si>
    <t xml:space="preserve">Դիլիջան համայնքի միջնաժամկետ ծախսային ծրագիր 2026–2028 թթ․ ժամանակահատվածի համար </t>
  </si>
  <si>
    <t>07.05.2025 թ․ թիվ _________-Ն որոշման</t>
  </si>
  <si>
    <t>04-07-03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</si>
</sst>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₽_-;\-* #,##0.00\ _₽_-;_-* &quot;-&quot;??\ _₽_-;_-@_-"/>
    <numFmt numFmtId="165" formatCode="#,##0.0&quot;  &quot;;[Red]\-#,##0.0&quot;  &quot;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Arial Armenian"/>
      <family val="2"/>
    </font>
    <font>
      <sz val="10"/>
      <color indexed="8"/>
      <name val="Arial Armenian"/>
      <family val="2"/>
    </font>
    <font>
      <b/>
      <i/>
      <sz val="10"/>
      <name val="Arial Armenian"/>
      <family val="2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center" vertical="center" textRotation="90"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2" fontId="4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2" fontId="4" fillId="2" borderId="1" xfId="1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/>
    <xf numFmtId="2" fontId="5" fillId="2" borderId="1" xfId="0" applyNumberFormat="1" applyFont="1" applyFill="1" applyBorder="1" applyAlignment="1">
      <alignment horizontal="center" vertical="center"/>
    </xf>
    <xf numFmtId="2" fontId="5" fillId="2" borderId="1" xfId="1" applyNumberFormat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0" fontId="6" fillId="0" borderId="0" xfId="0" applyFont="1"/>
    <xf numFmtId="0" fontId="0" fillId="0" borderId="0" xfId="0" applyFont="1"/>
    <xf numFmtId="0" fontId="7" fillId="0" borderId="0" xfId="0" applyFont="1"/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showGridLines="0" tabSelected="1" topLeftCell="A18" workbookViewId="0">
      <selection activeCell="O37" sqref="O37"/>
    </sheetView>
  </sheetViews>
  <sheetFormatPr defaultRowHeight="15" x14ac:dyDescent="0.25"/>
  <cols>
    <col min="1" max="1" width="13.7109375" customWidth="1"/>
    <col min="2" max="2" width="33.28515625" customWidth="1"/>
    <col min="3" max="3" width="12.85546875" customWidth="1"/>
    <col min="4" max="4" width="11.140625" customWidth="1"/>
    <col min="5" max="6" width="10.85546875" customWidth="1"/>
    <col min="7" max="7" width="10.28515625" bestFit="1" customWidth="1"/>
    <col min="8" max="9" width="9.28515625" bestFit="1" customWidth="1"/>
    <col min="10" max="10" width="20" customWidth="1"/>
    <col min="11" max="11" width="13" customWidth="1"/>
    <col min="12" max="12" width="12.5703125" customWidth="1"/>
    <col min="13" max="13" width="15.85546875" customWidth="1"/>
    <col min="14" max="14" width="18.42578125" customWidth="1"/>
    <col min="15" max="15" width="15.42578125" customWidth="1"/>
    <col min="257" max="257" width="13.7109375" customWidth="1"/>
    <col min="258" max="258" width="33.28515625" customWidth="1"/>
    <col min="259" max="259" width="12.85546875" customWidth="1"/>
    <col min="260" max="260" width="11.140625" customWidth="1"/>
    <col min="261" max="262" width="10.85546875" customWidth="1"/>
    <col min="266" max="266" width="20" customWidth="1"/>
    <col min="267" max="267" width="13" customWidth="1"/>
    <col min="268" max="268" width="12.5703125" customWidth="1"/>
    <col min="269" max="269" width="15.85546875" customWidth="1"/>
    <col min="270" max="270" width="18.42578125" customWidth="1"/>
    <col min="271" max="271" width="15.42578125" customWidth="1"/>
    <col min="513" max="513" width="13.7109375" customWidth="1"/>
    <col min="514" max="514" width="33.28515625" customWidth="1"/>
    <col min="515" max="515" width="12.85546875" customWidth="1"/>
    <col min="516" max="516" width="11.140625" customWidth="1"/>
    <col min="517" max="518" width="10.85546875" customWidth="1"/>
    <col min="522" max="522" width="20" customWidth="1"/>
    <col min="523" max="523" width="13" customWidth="1"/>
    <col min="524" max="524" width="12.5703125" customWidth="1"/>
    <col min="525" max="525" width="15.85546875" customWidth="1"/>
    <col min="526" max="526" width="18.42578125" customWidth="1"/>
    <col min="527" max="527" width="15.42578125" customWidth="1"/>
    <col min="769" max="769" width="13.7109375" customWidth="1"/>
    <col min="770" max="770" width="33.28515625" customWidth="1"/>
    <col min="771" max="771" width="12.85546875" customWidth="1"/>
    <col min="772" max="772" width="11.140625" customWidth="1"/>
    <col min="773" max="774" width="10.85546875" customWidth="1"/>
    <col min="778" max="778" width="20" customWidth="1"/>
    <col min="779" max="779" width="13" customWidth="1"/>
    <col min="780" max="780" width="12.5703125" customWidth="1"/>
    <col min="781" max="781" width="15.85546875" customWidth="1"/>
    <col min="782" max="782" width="18.42578125" customWidth="1"/>
    <col min="783" max="783" width="15.42578125" customWidth="1"/>
    <col min="1025" max="1025" width="13.7109375" customWidth="1"/>
    <col min="1026" max="1026" width="33.28515625" customWidth="1"/>
    <col min="1027" max="1027" width="12.85546875" customWidth="1"/>
    <col min="1028" max="1028" width="11.140625" customWidth="1"/>
    <col min="1029" max="1030" width="10.85546875" customWidth="1"/>
    <col min="1034" max="1034" width="20" customWidth="1"/>
    <col min="1035" max="1035" width="13" customWidth="1"/>
    <col min="1036" max="1036" width="12.5703125" customWidth="1"/>
    <col min="1037" max="1037" width="15.85546875" customWidth="1"/>
    <col min="1038" max="1038" width="18.42578125" customWidth="1"/>
    <col min="1039" max="1039" width="15.42578125" customWidth="1"/>
    <col min="1281" max="1281" width="13.7109375" customWidth="1"/>
    <col min="1282" max="1282" width="33.28515625" customWidth="1"/>
    <col min="1283" max="1283" width="12.85546875" customWidth="1"/>
    <col min="1284" max="1284" width="11.140625" customWidth="1"/>
    <col min="1285" max="1286" width="10.85546875" customWidth="1"/>
    <col min="1290" max="1290" width="20" customWidth="1"/>
    <col min="1291" max="1291" width="13" customWidth="1"/>
    <col min="1292" max="1292" width="12.5703125" customWidth="1"/>
    <col min="1293" max="1293" width="15.85546875" customWidth="1"/>
    <col min="1294" max="1294" width="18.42578125" customWidth="1"/>
    <col min="1295" max="1295" width="15.42578125" customWidth="1"/>
    <col min="1537" max="1537" width="13.7109375" customWidth="1"/>
    <col min="1538" max="1538" width="33.28515625" customWidth="1"/>
    <col min="1539" max="1539" width="12.85546875" customWidth="1"/>
    <col min="1540" max="1540" width="11.140625" customWidth="1"/>
    <col min="1541" max="1542" width="10.85546875" customWidth="1"/>
    <col min="1546" max="1546" width="20" customWidth="1"/>
    <col min="1547" max="1547" width="13" customWidth="1"/>
    <col min="1548" max="1548" width="12.5703125" customWidth="1"/>
    <col min="1549" max="1549" width="15.85546875" customWidth="1"/>
    <col min="1550" max="1550" width="18.42578125" customWidth="1"/>
    <col min="1551" max="1551" width="15.42578125" customWidth="1"/>
    <col min="1793" max="1793" width="13.7109375" customWidth="1"/>
    <col min="1794" max="1794" width="33.28515625" customWidth="1"/>
    <col min="1795" max="1795" width="12.85546875" customWidth="1"/>
    <col min="1796" max="1796" width="11.140625" customWidth="1"/>
    <col min="1797" max="1798" width="10.85546875" customWidth="1"/>
    <col min="1802" max="1802" width="20" customWidth="1"/>
    <col min="1803" max="1803" width="13" customWidth="1"/>
    <col min="1804" max="1804" width="12.5703125" customWidth="1"/>
    <col min="1805" max="1805" width="15.85546875" customWidth="1"/>
    <col min="1806" max="1806" width="18.42578125" customWidth="1"/>
    <col min="1807" max="1807" width="15.42578125" customWidth="1"/>
    <col min="2049" max="2049" width="13.7109375" customWidth="1"/>
    <col min="2050" max="2050" width="33.28515625" customWidth="1"/>
    <col min="2051" max="2051" width="12.85546875" customWidth="1"/>
    <col min="2052" max="2052" width="11.140625" customWidth="1"/>
    <col min="2053" max="2054" width="10.85546875" customWidth="1"/>
    <col min="2058" max="2058" width="20" customWidth="1"/>
    <col min="2059" max="2059" width="13" customWidth="1"/>
    <col min="2060" max="2060" width="12.5703125" customWidth="1"/>
    <col min="2061" max="2061" width="15.85546875" customWidth="1"/>
    <col min="2062" max="2062" width="18.42578125" customWidth="1"/>
    <col min="2063" max="2063" width="15.42578125" customWidth="1"/>
    <col min="2305" max="2305" width="13.7109375" customWidth="1"/>
    <col min="2306" max="2306" width="33.28515625" customWidth="1"/>
    <col min="2307" max="2307" width="12.85546875" customWidth="1"/>
    <col min="2308" max="2308" width="11.140625" customWidth="1"/>
    <col min="2309" max="2310" width="10.85546875" customWidth="1"/>
    <col min="2314" max="2314" width="20" customWidth="1"/>
    <col min="2315" max="2315" width="13" customWidth="1"/>
    <col min="2316" max="2316" width="12.5703125" customWidth="1"/>
    <col min="2317" max="2317" width="15.85546875" customWidth="1"/>
    <col min="2318" max="2318" width="18.42578125" customWidth="1"/>
    <col min="2319" max="2319" width="15.42578125" customWidth="1"/>
    <col min="2561" max="2561" width="13.7109375" customWidth="1"/>
    <col min="2562" max="2562" width="33.28515625" customWidth="1"/>
    <col min="2563" max="2563" width="12.85546875" customWidth="1"/>
    <col min="2564" max="2564" width="11.140625" customWidth="1"/>
    <col min="2565" max="2566" width="10.85546875" customWidth="1"/>
    <col min="2570" max="2570" width="20" customWidth="1"/>
    <col min="2571" max="2571" width="13" customWidth="1"/>
    <col min="2572" max="2572" width="12.5703125" customWidth="1"/>
    <col min="2573" max="2573" width="15.85546875" customWidth="1"/>
    <col min="2574" max="2574" width="18.42578125" customWidth="1"/>
    <col min="2575" max="2575" width="15.42578125" customWidth="1"/>
    <col min="2817" max="2817" width="13.7109375" customWidth="1"/>
    <col min="2818" max="2818" width="33.28515625" customWidth="1"/>
    <col min="2819" max="2819" width="12.85546875" customWidth="1"/>
    <col min="2820" max="2820" width="11.140625" customWidth="1"/>
    <col min="2821" max="2822" width="10.85546875" customWidth="1"/>
    <col min="2826" max="2826" width="20" customWidth="1"/>
    <col min="2827" max="2827" width="13" customWidth="1"/>
    <col min="2828" max="2828" width="12.5703125" customWidth="1"/>
    <col min="2829" max="2829" width="15.85546875" customWidth="1"/>
    <col min="2830" max="2830" width="18.42578125" customWidth="1"/>
    <col min="2831" max="2831" width="15.42578125" customWidth="1"/>
    <col min="3073" max="3073" width="13.7109375" customWidth="1"/>
    <col min="3074" max="3074" width="33.28515625" customWidth="1"/>
    <col min="3075" max="3075" width="12.85546875" customWidth="1"/>
    <col min="3076" max="3076" width="11.140625" customWidth="1"/>
    <col min="3077" max="3078" width="10.85546875" customWidth="1"/>
    <col min="3082" max="3082" width="20" customWidth="1"/>
    <col min="3083" max="3083" width="13" customWidth="1"/>
    <col min="3084" max="3084" width="12.5703125" customWidth="1"/>
    <col min="3085" max="3085" width="15.85546875" customWidth="1"/>
    <col min="3086" max="3086" width="18.42578125" customWidth="1"/>
    <col min="3087" max="3087" width="15.42578125" customWidth="1"/>
    <col min="3329" max="3329" width="13.7109375" customWidth="1"/>
    <col min="3330" max="3330" width="33.28515625" customWidth="1"/>
    <col min="3331" max="3331" width="12.85546875" customWidth="1"/>
    <col min="3332" max="3332" width="11.140625" customWidth="1"/>
    <col min="3333" max="3334" width="10.85546875" customWidth="1"/>
    <col min="3338" max="3338" width="20" customWidth="1"/>
    <col min="3339" max="3339" width="13" customWidth="1"/>
    <col min="3340" max="3340" width="12.5703125" customWidth="1"/>
    <col min="3341" max="3341" width="15.85546875" customWidth="1"/>
    <col min="3342" max="3342" width="18.42578125" customWidth="1"/>
    <col min="3343" max="3343" width="15.42578125" customWidth="1"/>
    <col min="3585" max="3585" width="13.7109375" customWidth="1"/>
    <col min="3586" max="3586" width="33.28515625" customWidth="1"/>
    <col min="3587" max="3587" width="12.85546875" customWidth="1"/>
    <col min="3588" max="3588" width="11.140625" customWidth="1"/>
    <col min="3589" max="3590" width="10.85546875" customWidth="1"/>
    <col min="3594" max="3594" width="20" customWidth="1"/>
    <col min="3595" max="3595" width="13" customWidth="1"/>
    <col min="3596" max="3596" width="12.5703125" customWidth="1"/>
    <col min="3597" max="3597" width="15.85546875" customWidth="1"/>
    <col min="3598" max="3598" width="18.42578125" customWidth="1"/>
    <col min="3599" max="3599" width="15.42578125" customWidth="1"/>
    <col min="3841" max="3841" width="13.7109375" customWidth="1"/>
    <col min="3842" max="3842" width="33.28515625" customWidth="1"/>
    <col min="3843" max="3843" width="12.85546875" customWidth="1"/>
    <col min="3844" max="3844" width="11.140625" customWidth="1"/>
    <col min="3845" max="3846" width="10.85546875" customWidth="1"/>
    <col min="3850" max="3850" width="20" customWidth="1"/>
    <col min="3851" max="3851" width="13" customWidth="1"/>
    <col min="3852" max="3852" width="12.5703125" customWidth="1"/>
    <col min="3853" max="3853" width="15.85546875" customWidth="1"/>
    <col min="3854" max="3854" width="18.42578125" customWidth="1"/>
    <col min="3855" max="3855" width="15.42578125" customWidth="1"/>
    <col min="4097" max="4097" width="13.7109375" customWidth="1"/>
    <col min="4098" max="4098" width="33.28515625" customWidth="1"/>
    <col min="4099" max="4099" width="12.85546875" customWidth="1"/>
    <col min="4100" max="4100" width="11.140625" customWidth="1"/>
    <col min="4101" max="4102" width="10.85546875" customWidth="1"/>
    <col min="4106" max="4106" width="20" customWidth="1"/>
    <col min="4107" max="4107" width="13" customWidth="1"/>
    <col min="4108" max="4108" width="12.5703125" customWidth="1"/>
    <col min="4109" max="4109" width="15.85546875" customWidth="1"/>
    <col min="4110" max="4110" width="18.42578125" customWidth="1"/>
    <col min="4111" max="4111" width="15.42578125" customWidth="1"/>
    <col min="4353" max="4353" width="13.7109375" customWidth="1"/>
    <col min="4354" max="4354" width="33.28515625" customWidth="1"/>
    <col min="4355" max="4355" width="12.85546875" customWidth="1"/>
    <col min="4356" max="4356" width="11.140625" customWidth="1"/>
    <col min="4357" max="4358" width="10.85546875" customWidth="1"/>
    <col min="4362" max="4362" width="20" customWidth="1"/>
    <col min="4363" max="4363" width="13" customWidth="1"/>
    <col min="4364" max="4364" width="12.5703125" customWidth="1"/>
    <col min="4365" max="4365" width="15.85546875" customWidth="1"/>
    <col min="4366" max="4366" width="18.42578125" customWidth="1"/>
    <col min="4367" max="4367" width="15.42578125" customWidth="1"/>
    <col min="4609" max="4609" width="13.7109375" customWidth="1"/>
    <col min="4610" max="4610" width="33.28515625" customWidth="1"/>
    <col min="4611" max="4611" width="12.85546875" customWidth="1"/>
    <col min="4612" max="4612" width="11.140625" customWidth="1"/>
    <col min="4613" max="4614" width="10.85546875" customWidth="1"/>
    <col min="4618" max="4618" width="20" customWidth="1"/>
    <col min="4619" max="4619" width="13" customWidth="1"/>
    <col min="4620" max="4620" width="12.5703125" customWidth="1"/>
    <col min="4621" max="4621" width="15.85546875" customWidth="1"/>
    <col min="4622" max="4622" width="18.42578125" customWidth="1"/>
    <col min="4623" max="4623" width="15.42578125" customWidth="1"/>
    <col min="4865" max="4865" width="13.7109375" customWidth="1"/>
    <col min="4866" max="4866" width="33.28515625" customWidth="1"/>
    <col min="4867" max="4867" width="12.85546875" customWidth="1"/>
    <col min="4868" max="4868" width="11.140625" customWidth="1"/>
    <col min="4869" max="4870" width="10.85546875" customWidth="1"/>
    <col min="4874" max="4874" width="20" customWidth="1"/>
    <col min="4875" max="4875" width="13" customWidth="1"/>
    <col min="4876" max="4876" width="12.5703125" customWidth="1"/>
    <col min="4877" max="4877" width="15.85546875" customWidth="1"/>
    <col min="4878" max="4878" width="18.42578125" customWidth="1"/>
    <col min="4879" max="4879" width="15.42578125" customWidth="1"/>
    <col min="5121" max="5121" width="13.7109375" customWidth="1"/>
    <col min="5122" max="5122" width="33.28515625" customWidth="1"/>
    <col min="5123" max="5123" width="12.85546875" customWidth="1"/>
    <col min="5124" max="5124" width="11.140625" customWidth="1"/>
    <col min="5125" max="5126" width="10.85546875" customWidth="1"/>
    <col min="5130" max="5130" width="20" customWidth="1"/>
    <col min="5131" max="5131" width="13" customWidth="1"/>
    <col min="5132" max="5132" width="12.5703125" customWidth="1"/>
    <col min="5133" max="5133" width="15.85546875" customWidth="1"/>
    <col min="5134" max="5134" width="18.42578125" customWidth="1"/>
    <col min="5135" max="5135" width="15.42578125" customWidth="1"/>
    <col min="5377" max="5377" width="13.7109375" customWidth="1"/>
    <col min="5378" max="5378" width="33.28515625" customWidth="1"/>
    <col min="5379" max="5379" width="12.85546875" customWidth="1"/>
    <col min="5380" max="5380" width="11.140625" customWidth="1"/>
    <col min="5381" max="5382" width="10.85546875" customWidth="1"/>
    <col min="5386" max="5386" width="20" customWidth="1"/>
    <col min="5387" max="5387" width="13" customWidth="1"/>
    <col min="5388" max="5388" width="12.5703125" customWidth="1"/>
    <col min="5389" max="5389" width="15.85546875" customWidth="1"/>
    <col min="5390" max="5390" width="18.42578125" customWidth="1"/>
    <col min="5391" max="5391" width="15.42578125" customWidth="1"/>
    <col min="5633" max="5633" width="13.7109375" customWidth="1"/>
    <col min="5634" max="5634" width="33.28515625" customWidth="1"/>
    <col min="5635" max="5635" width="12.85546875" customWidth="1"/>
    <col min="5636" max="5636" width="11.140625" customWidth="1"/>
    <col min="5637" max="5638" width="10.85546875" customWidth="1"/>
    <col min="5642" max="5642" width="20" customWidth="1"/>
    <col min="5643" max="5643" width="13" customWidth="1"/>
    <col min="5644" max="5644" width="12.5703125" customWidth="1"/>
    <col min="5645" max="5645" width="15.85546875" customWidth="1"/>
    <col min="5646" max="5646" width="18.42578125" customWidth="1"/>
    <col min="5647" max="5647" width="15.42578125" customWidth="1"/>
    <col min="5889" max="5889" width="13.7109375" customWidth="1"/>
    <col min="5890" max="5890" width="33.28515625" customWidth="1"/>
    <col min="5891" max="5891" width="12.85546875" customWidth="1"/>
    <col min="5892" max="5892" width="11.140625" customWidth="1"/>
    <col min="5893" max="5894" width="10.85546875" customWidth="1"/>
    <col min="5898" max="5898" width="20" customWidth="1"/>
    <col min="5899" max="5899" width="13" customWidth="1"/>
    <col min="5900" max="5900" width="12.5703125" customWidth="1"/>
    <col min="5901" max="5901" width="15.85546875" customWidth="1"/>
    <col min="5902" max="5902" width="18.42578125" customWidth="1"/>
    <col min="5903" max="5903" width="15.42578125" customWidth="1"/>
    <col min="6145" max="6145" width="13.7109375" customWidth="1"/>
    <col min="6146" max="6146" width="33.28515625" customWidth="1"/>
    <col min="6147" max="6147" width="12.85546875" customWidth="1"/>
    <col min="6148" max="6148" width="11.140625" customWidth="1"/>
    <col min="6149" max="6150" width="10.85546875" customWidth="1"/>
    <col min="6154" max="6154" width="20" customWidth="1"/>
    <col min="6155" max="6155" width="13" customWidth="1"/>
    <col min="6156" max="6156" width="12.5703125" customWidth="1"/>
    <col min="6157" max="6157" width="15.85546875" customWidth="1"/>
    <col min="6158" max="6158" width="18.42578125" customWidth="1"/>
    <col min="6159" max="6159" width="15.42578125" customWidth="1"/>
    <col min="6401" max="6401" width="13.7109375" customWidth="1"/>
    <col min="6402" max="6402" width="33.28515625" customWidth="1"/>
    <col min="6403" max="6403" width="12.85546875" customWidth="1"/>
    <col min="6404" max="6404" width="11.140625" customWidth="1"/>
    <col min="6405" max="6406" width="10.85546875" customWidth="1"/>
    <col min="6410" max="6410" width="20" customWidth="1"/>
    <col min="6411" max="6411" width="13" customWidth="1"/>
    <col min="6412" max="6412" width="12.5703125" customWidth="1"/>
    <col min="6413" max="6413" width="15.85546875" customWidth="1"/>
    <col min="6414" max="6414" width="18.42578125" customWidth="1"/>
    <col min="6415" max="6415" width="15.42578125" customWidth="1"/>
    <col min="6657" max="6657" width="13.7109375" customWidth="1"/>
    <col min="6658" max="6658" width="33.28515625" customWidth="1"/>
    <col min="6659" max="6659" width="12.85546875" customWidth="1"/>
    <col min="6660" max="6660" width="11.140625" customWidth="1"/>
    <col min="6661" max="6662" width="10.85546875" customWidth="1"/>
    <col min="6666" max="6666" width="20" customWidth="1"/>
    <col min="6667" max="6667" width="13" customWidth="1"/>
    <col min="6668" max="6668" width="12.5703125" customWidth="1"/>
    <col min="6669" max="6669" width="15.85546875" customWidth="1"/>
    <col min="6670" max="6670" width="18.42578125" customWidth="1"/>
    <col min="6671" max="6671" width="15.42578125" customWidth="1"/>
    <col min="6913" max="6913" width="13.7109375" customWidth="1"/>
    <col min="6914" max="6914" width="33.28515625" customWidth="1"/>
    <col min="6915" max="6915" width="12.85546875" customWidth="1"/>
    <col min="6916" max="6916" width="11.140625" customWidth="1"/>
    <col min="6917" max="6918" width="10.85546875" customWidth="1"/>
    <col min="6922" max="6922" width="20" customWidth="1"/>
    <col min="6923" max="6923" width="13" customWidth="1"/>
    <col min="6924" max="6924" width="12.5703125" customWidth="1"/>
    <col min="6925" max="6925" width="15.85546875" customWidth="1"/>
    <col min="6926" max="6926" width="18.42578125" customWidth="1"/>
    <col min="6927" max="6927" width="15.42578125" customWidth="1"/>
    <col min="7169" max="7169" width="13.7109375" customWidth="1"/>
    <col min="7170" max="7170" width="33.28515625" customWidth="1"/>
    <col min="7171" max="7171" width="12.85546875" customWidth="1"/>
    <col min="7172" max="7172" width="11.140625" customWidth="1"/>
    <col min="7173" max="7174" width="10.85546875" customWidth="1"/>
    <col min="7178" max="7178" width="20" customWidth="1"/>
    <col min="7179" max="7179" width="13" customWidth="1"/>
    <col min="7180" max="7180" width="12.5703125" customWidth="1"/>
    <col min="7181" max="7181" width="15.85546875" customWidth="1"/>
    <col min="7182" max="7182" width="18.42578125" customWidth="1"/>
    <col min="7183" max="7183" width="15.42578125" customWidth="1"/>
    <col min="7425" max="7425" width="13.7109375" customWidth="1"/>
    <col min="7426" max="7426" width="33.28515625" customWidth="1"/>
    <col min="7427" max="7427" width="12.85546875" customWidth="1"/>
    <col min="7428" max="7428" width="11.140625" customWidth="1"/>
    <col min="7429" max="7430" width="10.85546875" customWidth="1"/>
    <col min="7434" max="7434" width="20" customWidth="1"/>
    <col min="7435" max="7435" width="13" customWidth="1"/>
    <col min="7436" max="7436" width="12.5703125" customWidth="1"/>
    <col min="7437" max="7437" width="15.85546875" customWidth="1"/>
    <col min="7438" max="7438" width="18.42578125" customWidth="1"/>
    <col min="7439" max="7439" width="15.42578125" customWidth="1"/>
    <col min="7681" max="7681" width="13.7109375" customWidth="1"/>
    <col min="7682" max="7682" width="33.28515625" customWidth="1"/>
    <col min="7683" max="7683" width="12.85546875" customWidth="1"/>
    <col min="7684" max="7684" width="11.140625" customWidth="1"/>
    <col min="7685" max="7686" width="10.85546875" customWidth="1"/>
    <col min="7690" max="7690" width="20" customWidth="1"/>
    <col min="7691" max="7691" width="13" customWidth="1"/>
    <col min="7692" max="7692" width="12.5703125" customWidth="1"/>
    <col min="7693" max="7693" width="15.85546875" customWidth="1"/>
    <col min="7694" max="7694" width="18.42578125" customWidth="1"/>
    <col min="7695" max="7695" width="15.42578125" customWidth="1"/>
    <col min="7937" max="7937" width="13.7109375" customWidth="1"/>
    <col min="7938" max="7938" width="33.28515625" customWidth="1"/>
    <col min="7939" max="7939" width="12.85546875" customWidth="1"/>
    <col min="7940" max="7940" width="11.140625" customWidth="1"/>
    <col min="7941" max="7942" width="10.85546875" customWidth="1"/>
    <col min="7946" max="7946" width="20" customWidth="1"/>
    <col min="7947" max="7947" width="13" customWidth="1"/>
    <col min="7948" max="7948" width="12.5703125" customWidth="1"/>
    <col min="7949" max="7949" width="15.85546875" customWidth="1"/>
    <col min="7950" max="7950" width="18.42578125" customWidth="1"/>
    <col min="7951" max="7951" width="15.42578125" customWidth="1"/>
    <col min="8193" max="8193" width="13.7109375" customWidth="1"/>
    <col min="8194" max="8194" width="33.28515625" customWidth="1"/>
    <col min="8195" max="8195" width="12.85546875" customWidth="1"/>
    <col min="8196" max="8196" width="11.140625" customWidth="1"/>
    <col min="8197" max="8198" width="10.85546875" customWidth="1"/>
    <col min="8202" max="8202" width="20" customWidth="1"/>
    <col min="8203" max="8203" width="13" customWidth="1"/>
    <col min="8204" max="8204" width="12.5703125" customWidth="1"/>
    <col min="8205" max="8205" width="15.85546875" customWidth="1"/>
    <col min="8206" max="8206" width="18.42578125" customWidth="1"/>
    <col min="8207" max="8207" width="15.42578125" customWidth="1"/>
    <col min="8449" max="8449" width="13.7109375" customWidth="1"/>
    <col min="8450" max="8450" width="33.28515625" customWidth="1"/>
    <col min="8451" max="8451" width="12.85546875" customWidth="1"/>
    <col min="8452" max="8452" width="11.140625" customWidth="1"/>
    <col min="8453" max="8454" width="10.85546875" customWidth="1"/>
    <col min="8458" max="8458" width="20" customWidth="1"/>
    <col min="8459" max="8459" width="13" customWidth="1"/>
    <col min="8460" max="8460" width="12.5703125" customWidth="1"/>
    <col min="8461" max="8461" width="15.85546875" customWidth="1"/>
    <col min="8462" max="8462" width="18.42578125" customWidth="1"/>
    <col min="8463" max="8463" width="15.42578125" customWidth="1"/>
    <col min="8705" max="8705" width="13.7109375" customWidth="1"/>
    <col min="8706" max="8706" width="33.28515625" customWidth="1"/>
    <col min="8707" max="8707" width="12.85546875" customWidth="1"/>
    <col min="8708" max="8708" width="11.140625" customWidth="1"/>
    <col min="8709" max="8710" width="10.85546875" customWidth="1"/>
    <col min="8714" max="8714" width="20" customWidth="1"/>
    <col min="8715" max="8715" width="13" customWidth="1"/>
    <col min="8716" max="8716" width="12.5703125" customWidth="1"/>
    <col min="8717" max="8717" width="15.85546875" customWidth="1"/>
    <col min="8718" max="8718" width="18.42578125" customWidth="1"/>
    <col min="8719" max="8719" width="15.42578125" customWidth="1"/>
    <col min="8961" max="8961" width="13.7109375" customWidth="1"/>
    <col min="8962" max="8962" width="33.28515625" customWidth="1"/>
    <col min="8963" max="8963" width="12.85546875" customWidth="1"/>
    <col min="8964" max="8964" width="11.140625" customWidth="1"/>
    <col min="8965" max="8966" width="10.85546875" customWidth="1"/>
    <col min="8970" max="8970" width="20" customWidth="1"/>
    <col min="8971" max="8971" width="13" customWidth="1"/>
    <col min="8972" max="8972" width="12.5703125" customWidth="1"/>
    <col min="8973" max="8973" width="15.85546875" customWidth="1"/>
    <col min="8974" max="8974" width="18.42578125" customWidth="1"/>
    <col min="8975" max="8975" width="15.42578125" customWidth="1"/>
    <col min="9217" max="9217" width="13.7109375" customWidth="1"/>
    <col min="9218" max="9218" width="33.28515625" customWidth="1"/>
    <col min="9219" max="9219" width="12.85546875" customWidth="1"/>
    <col min="9220" max="9220" width="11.140625" customWidth="1"/>
    <col min="9221" max="9222" width="10.85546875" customWidth="1"/>
    <col min="9226" max="9226" width="20" customWidth="1"/>
    <col min="9227" max="9227" width="13" customWidth="1"/>
    <col min="9228" max="9228" width="12.5703125" customWidth="1"/>
    <col min="9229" max="9229" width="15.85546875" customWidth="1"/>
    <col min="9230" max="9230" width="18.42578125" customWidth="1"/>
    <col min="9231" max="9231" width="15.42578125" customWidth="1"/>
    <col min="9473" max="9473" width="13.7109375" customWidth="1"/>
    <col min="9474" max="9474" width="33.28515625" customWidth="1"/>
    <col min="9475" max="9475" width="12.85546875" customWidth="1"/>
    <col min="9476" max="9476" width="11.140625" customWidth="1"/>
    <col min="9477" max="9478" width="10.85546875" customWidth="1"/>
    <col min="9482" max="9482" width="20" customWidth="1"/>
    <col min="9483" max="9483" width="13" customWidth="1"/>
    <col min="9484" max="9484" width="12.5703125" customWidth="1"/>
    <col min="9485" max="9485" width="15.85546875" customWidth="1"/>
    <col min="9486" max="9486" width="18.42578125" customWidth="1"/>
    <col min="9487" max="9487" width="15.42578125" customWidth="1"/>
    <col min="9729" max="9729" width="13.7109375" customWidth="1"/>
    <col min="9730" max="9730" width="33.28515625" customWidth="1"/>
    <col min="9731" max="9731" width="12.85546875" customWidth="1"/>
    <col min="9732" max="9732" width="11.140625" customWidth="1"/>
    <col min="9733" max="9734" width="10.85546875" customWidth="1"/>
    <col min="9738" max="9738" width="20" customWidth="1"/>
    <col min="9739" max="9739" width="13" customWidth="1"/>
    <col min="9740" max="9740" width="12.5703125" customWidth="1"/>
    <col min="9741" max="9741" width="15.85546875" customWidth="1"/>
    <col min="9742" max="9742" width="18.42578125" customWidth="1"/>
    <col min="9743" max="9743" width="15.42578125" customWidth="1"/>
    <col min="9985" max="9985" width="13.7109375" customWidth="1"/>
    <col min="9986" max="9986" width="33.28515625" customWidth="1"/>
    <col min="9987" max="9987" width="12.85546875" customWidth="1"/>
    <col min="9988" max="9988" width="11.140625" customWidth="1"/>
    <col min="9989" max="9990" width="10.85546875" customWidth="1"/>
    <col min="9994" max="9994" width="20" customWidth="1"/>
    <col min="9995" max="9995" width="13" customWidth="1"/>
    <col min="9996" max="9996" width="12.5703125" customWidth="1"/>
    <col min="9997" max="9997" width="15.85546875" customWidth="1"/>
    <col min="9998" max="9998" width="18.42578125" customWidth="1"/>
    <col min="9999" max="9999" width="15.42578125" customWidth="1"/>
    <col min="10241" max="10241" width="13.7109375" customWidth="1"/>
    <col min="10242" max="10242" width="33.28515625" customWidth="1"/>
    <col min="10243" max="10243" width="12.85546875" customWidth="1"/>
    <col min="10244" max="10244" width="11.140625" customWidth="1"/>
    <col min="10245" max="10246" width="10.85546875" customWidth="1"/>
    <col min="10250" max="10250" width="20" customWidth="1"/>
    <col min="10251" max="10251" width="13" customWidth="1"/>
    <col min="10252" max="10252" width="12.5703125" customWidth="1"/>
    <col min="10253" max="10253" width="15.85546875" customWidth="1"/>
    <col min="10254" max="10254" width="18.42578125" customWidth="1"/>
    <col min="10255" max="10255" width="15.42578125" customWidth="1"/>
    <col min="10497" max="10497" width="13.7109375" customWidth="1"/>
    <col min="10498" max="10498" width="33.28515625" customWidth="1"/>
    <col min="10499" max="10499" width="12.85546875" customWidth="1"/>
    <col min="10500" max="10500" width="11.140625" customWidth="1"/>
    <col min="10501" max="10502" width="10.85546875" customWidth="1"/>
    <col min="10506" max="10506" width="20" customWidth="1"/>
    <col min="10507" max="10507" width="13" customWidth="1"/>
    <col min="10508" max="10508" width="12.5703125" customWidth="1"/>
    <col min="10509" max="10509" width="15.85546875" customWidth="1"/>
    <col min="10510" max="10510" width="18.42578125" customWidth="1"/>
    <col min="10511" max="10511" width="15.42578125" customWidth="1"/>
    <col min="10753" max="10753" width="13.7109375" customWidth="1"/>
    <col min="10754" max="10754" width="33.28515625" customWidth="1"/>
    <col min="10755" max="10755" width="12.85546875" customWidth="1"/>
    <col min="10756" max="10756" width="11.140625" customWidth="1"/>
    <col min="10757" max="10758" width="10.85546875" customWidth="1"/>
    <col min="10762" max="10762" width="20" customWidth="1"/>
    <col min="10763" max="10763" width="13" customWidth="1"/>
    <col min="10764" max="10764" width="12.5703125" customWidth="1"/>
    <col min="10765" max="10765" width="15.85546875" customWidth="1"/>
    <col min="10766" max="10766" width="18.42578125" customWidth="1"/>
    <col min="10767" max="10767" width="15.42578125" customWidth="1"/>
    <col min="11009" max="11009" width="13.7109375" customWidth="1"/>
    <col min="11010" max="11010" width="33.28515625" customWidth="1"/>
    <col min="11011" max="11011" width="12.85546875" customWidth="1"/>
    <col min="11012" max="11012" width="11.140625" customWidth="1"/>
    <col min="11013" max="11014" width="10.85546875" customWidth="1"/>
    <col min="11018" max="11018" width="20" customWidth="1"/>
    <col min="11019" max="11019" width="13" customWidth="1"/>
    <col min="11020" max="11020" width="12.5703125" customWidth="1"/>
    <col min="11021" max="11021" width="15.85546875" customWidth="1"/>
    <col min="11022" max="11022" width="18.42578125" customWidth="1"/>
    <col min="11023" max="11023" width="15.42578125" customWidth="1"/>
    <col min="11265" max="11265" width="13.7109375" customWidth="1"/>
    <col min="11266" max="11266" width="33.28515625" customWidth="1"/>
    <col min="11267" max="11267" width="12.85546875" customWidth="1"/>
    <col min="11268" max="11268" width="11.140625" customWidth="1"/>
    <col min="11269" max="11270" width="10.85546875" customWidth="1"/>
    <col min="11274" max="11274" width="20" customWidth="1"/>
    <col min="11275" max="11275" width="13" customWidth="1"/>
    <col min="11276" max="11276" width="12.5703125" customWidth="1"/>
    <col min="11277" max="11277" width="15.85546875" customWidth="1"/>
    <col min="11278" max="11278" width="18.42578125" customWidth="1"/>
    <col min="11279" max="11279" width="15.42578125" customWidth="1"/>
    <col min="11521" max="11521" width="13.7109375" customWidth="1"/>
    <col min="11522" max="11522" width="33.28515625" customWidth="1"/>
    <col min="11523" max="11523" width="12.85546875" customWidth="1"/>
    <col min="11524" max="11524" width="11.140625" customWidth="1"/>
    <col min="11525" max="11526" width="10.85546875" customWidth="1"/>
    <col min="11530" max="11530" width="20" customWidth="1"/>
    <col min="11531" max="11531" width="13" customWidth="1"/>
    <col min="11532" max="11532" width="12.5703125" customWidth="1"/>
    <col min="11533" max="11533" width="15.85546875" customWidth="1"/>
    <col min="11534" max="11534" width="18.42578125" customWidth="1"/>
    <col min="11535" max="11535" width="15.42578125" customWidth="1"/>
    <col min="11777" max="11777" width="13.7109375" customWidth="1"/>
    <col min="11778" max="11778" width="33.28515625" customWidth="1"/>
    <col min="11779" max="11779" width="12.85546875" customWidth="1"/>
    <col min="11780" max="11780" width="11.140625" customWidth="1"/>
    <col min="11781" max="11782" width="10.85546875" customWidth="1"/>
    <col min="11786" max="11786" width="20" customWidth="1"/>
    <col min="11787" max="11787" width="13" customWidth="1"/>
    <col min="11788" max="11788" width="12.5703125" customWidth="1"/>
    <col min="11789" max="11789" width="15.85546875" customWidth="1"/>
    <col min="11790" max="11790" width="18.42578125" customWidth="1"/>
    <col min="11791" max="11791" width="15.42578125" customWidth="1"/>
    <col min="12033" max="12033" width="13.7109375" customWidth="1"/>
    <col min="12034" max="12034" width="33.28515625" customWidth="1"/>
    <col min="12035" max="12035" width="12.85546875" customWidth="1"/>
    <col min="12036" max="12036" width="11.140625" customWidth="1"/>
    <col min="12037" max="12038" width="10.85546875" customWidth="1"/>
    <col min="12042" max="12042" width="20" customWidth="1"/>
    <col min="12043" max="12043" width="13" customWidth="1"/>
    <col min="12044" max="12044" width="12.5703125" customWidth="1"/>
    <col min="12045" max="12045" width="15.85546875" customWidth="1"/>
    <col min="12046" max="12046" width="18.42578125" customWidth="1"/>
    <col min="12047" max="12047" width="15.42578125" customWidth="1"/>
    <col min="12289" max="12289" width="13.7109375" customWidth="1"/>
    <col min="12290" max="12290" width="33.28515625" customWidth="1"/>
    <col min="12291" max="12291" width="12.85546875" customWidth="1"/>
    <col min="12292" max="12292" width="11.140625" customWidth="1"/>
    <col min="12293" max="12294" width="10.85546875" customWidth="1"/>
    <col min="12298" max="12298" width="20" customWidth="1"/>
    <col min="12299" max="12299" width="13" customWidth="1"/>
    <col min="12300" max="12300" width="12.5703125" customWidth="1"/>
    <col min="12301" max="12301" width="15.85546875" customWidth="1"/>
    <col min="12302" max="12302" width="18.42578125" customWidth="1"/>
    <col min="12303" max="12303" width="15.42578125" customWidth="1"/>
    <col min="12545" max="12545" width="13.7109375" customWidth="1"/>
    <col min="12546" max="12546" width="33.28515625" customWidth="1"/>
    <col min="12547" max="12547" width="12.85546875" customWidth="1"/>
    <col min="12548" max="12548" width="11.140625" customWidth="1"/>
    <col min="12549" max="12550" width="10.85546875" customWidth="1"/>
    <col min="12554" max="12554" width="20" customWidth="1"/>
    <col min="12555" max="12555" width="13" customWidth="1"/>
    <col min="12556" max="12556" width="12.5703125" customWidth="1"/>
    <col min="12557" max="12557" width="15.85546875" customWidth="1"/>
    <col min="12558" max="12558" width="18.42578125" customWidth="1"/>
    <col min="12559" max="12559" width="15.42578125" customWidth="1"/>
    <col min="12801" max="12801" width="13.7109375" customWidth="1"/>
    <col min="12802" max="12802" width="33.28515625" customWidth="1"/>
    <col min="12803" max="12803" width="12.85546875" customWidth="1"/>
    <col min="12804" max="12804" width="11.140625" customWidth="1"/>
    <col min="12805" max="12806" width="10.85546875" customWidth="1"/>
    <col min="12810" max="12810" width="20" customWidth="1"/>
    <col min="12811" max="12811" width="13" customWidth="1"/>
    <col min="12812" max="12812" width="12.5703125" customWidth="1"/>
    <col min="12813" max="12813" width="15.85546875" customWidth="1"/>
    <col min="12814" max="12814" width="18.42578125" customWidth="1"/>
    <col min="12815" max="12815" width="15.42578125" customWidth="1"/>
    <col min="13057" max="13057" width="13.7109375" customWidth="1"/>
    <col min="13058" max="13058" width="33.28515625" customWidth="1"/>
    <col min="13059" max="13059" width="12.85546875" customWidth="1"/>
    <col min="13060" max="13060" width="11.140625" customWidth="1"/>
    <col min="13061" max="13062" width="10.85546875" customWidth="1"/>
    <col min="13066" max="13066" width="20" customWidth="1"/>
    <col min="13067" max="13067" width="13" customWidth="1"/>
    <col min="13068" max="13068" width="12.5703125" customWidth="1"/>
    <col min="13069" max="13069" width="15.85546875" customWidth="1"/>
    <col min="13070" max="13070" width="18.42578125" customWidth="1"/>
    <col min="13071" max="13071" width="15.42578125" customWidth="1"/>
    <col min="13313" max="13313" width="13.7109375" customWidth="1"/>
    <col min="13314" max="13314" width="33.28515625" customWidth="1"/>
    <col min="13315" max="13315" width="12.85546875" customWidth="1"/>
    <col min="13316" max="13316" width="11.140625" customWidth="1"/>
    <col min="13317" max="13318" width="10.85546875" customWidth="1"/>
    <col min="13322" max="13322" width="20" customWidth="1"/>
    <col min="13323" max="13323" width="13" customWidth="1"/>
    <col min="13324" max="13324" width="12.5703125" customWidth="1"/>
    <col min="13325" max="13325" width="15.85546875" customWidth="1"/>
    <col min="13326" max="13326" width="18.42578125" customWidth="1"/>
    <col min="13327" max="13327" width="15.42578125" customWidth="1"/>
    <col min="13569" max="13569" width="13.7109375" customWidth="1"/>
    <col min="13570" max="13570" width="33.28515625" customWidth="1"/>
    <col min="13571" max="13571" width="12.85546875" customWidth="1"/>
    <col min="13572" max="13572" width="11.140625" customWidth="1"/>
    <col min="13573" max="13574" width="10.85546875" customWidth="1"/>
    <col min="13578" max="13578" width="20" customWidth="1"/>
    <col min="13579" max="13579" width="13" customWidth="1"/>
    <col min="13580" max="13580" width="12.5703125" customWidth="1"/>
    <col min="13581" max="13581" width="15.85546875" customWidth="1"/>
    <col min="13582" max="13582" width="18.42578125" customWidth="1"/>
    <col min="13583" max="13583" width="15.42578125" customWidth="1"/>
    <col min="13825" max="13825" width="13.7109375" customWidth="1"/>
    <col min="13826" max="13826" width="33.28515625" customWidth="1"/>
    <col min="13827" max="13827" width="12.85546875" customWidth="1"/>
    <col min="13828" max="13828" width="11.140625" customWidth="1"/>
    <col min="13829" max="13830" width="10.85546875" customWidth="1"/>
    <col min="13834" max="13834" width="20" customWidth="1"/>
    <col min="13835" max="13835" width="13" customWidth="1"/>
    <col min="13836" max="13836" width="12.5703125" customWidth="1"/>
    <col min="13837" max="13837" width="15.85546875" customWidth="1"/>
    <col min="13838" max="13838" width="18.42578125" customWidth="1"/>
    <col min="13839" max="13839" width="15.42578125" customWidth="1"/>
    <col min="14081" max="14081" width="13.7109375" customWidth="1"/>
    <col min="14082" max="14082" width="33.28515625" customWidth="1"/>
    <col min="14083" max="14083" width="12.85546875" customWidth="1"/>
    <col min="14084" max="14084" width="11.140625" customWidth="1"/>
    <col min="14085" max="14086" width="10.85546875" customWidth="1"/>
    <col min="14090" max="14090" width="20" customWidth="1"/>
    <col min="14091" max="14091" width="13" customWidth="1"/>
    <col min="14092" max="14092" width="12.5703125" customWidth="1"/>
    <col min="14093" max="14093" width="15.85546875" customWidth="1"/>
    <col min="14094" max="14094" width="18.42578125" customWidth="1"/>
    <col min="14095" max="14095" width="15.42578125" customWidth="1"/>
    <col min="14337" max="14337" width="13.7109375" customWidth="1"/>
    <col min="14338" max="14338" width="33.28515625" customWidth="1"/>
    <col min="14339" max="14339" width="12.85546875" customWidth="1"/>
    <col min="14340" max="14340" width="11.140625" customWidth="1"/>
    <col min="14341" max="14342" width="10.85546875" customWidth="1"/>
    <col min="14346" max="14346" width="20" customWidth="1"/>
    <col min="14347" max="14347" width="13" customWidth="1"/>
    <col min="14348" max="14348" width="12.5703125" customWidth="1"/>
    <col min="14349" max="14349" width="15.85546875" customWidth="1"/>
    <col min="14350" max="14350" width="18.42578125" customWidth="1"/>
    <col min="14351" max="14351" width="15.42578125" customWidth="1"/>
    <col min="14593" max="14593" width="13.7109375" customWidth="1"/>
    <col min="14594" max="14594" width="33.28515625" customWidth="1"/>
    <col min="14595" max="14595" width="12.85546875" customWidth="1"/>
    <col min="14596" max="14596" width="11.140625" customWidth="1"/>
    <col min="14597" max="14598" width="10.85546875" customWidth="1"/>
    <col min="14602" max="14602" width="20" customWidth="1"/>
    <col min="14603" max="14603" width="13" customWidth="1"/>
    <col min="14604" max="14604" width="12.5703125" customWidth="1"/>
    <col min="14605" max="14605" width="15.85546875" customWidth="1"/>
    <col min="14606" max="14606" width="18.42578125" customWidth="1"/>
    <col min="14607" max="14607" width="15.42578125" customWidth="1"/>
    <col min="14849" max="14849" width="13.7109375" customWidth="1"/>
    <col min="14850" max="14850" width="33.28515625" customWidth="1"/>
    <col min="14851" max="14851" width="12.85546875" customWidth="1"/>
    <col min="14852" max="14852" width="11.140625" customWidth="1"/>
    <col min="14853" max="14854" width="10.85546875" customWidth="1"/>
    <col min="14858" max="14858" width="20" customWidth="1"/>
    <col min="14859" max="14859" width="13" customWidth="1"/>
    <col min="14860" max="14860" width="12.5703125" customWidth="1"/>
    <col min="14861" max="14861" width="15.85546875" customWidth="1"/>
    <col min="14862" max="14862" width="18.42578125" customWidth="1"/>
    <col min="14863" max="14863" width="15.42578125" customWidth="1"/>
    <col min="15105" max="15105" width="13.7109375" customWidth="1"/>
    <col min="15106" max="15106" width="33.28515625" customWidth="1"/>
    <col min="15107" max="15107" width="12.85546875" customWidth="1"/>
    <col min="15108" max="15108" width="11.140625" customWidth="1"/>
    <col min="15109" max="15110" width="10.85546875" customWidth="1"/>
    <col min="15114" max="15114" width="20" customWidth="1"/>
    <col min="15115" max="15115" width="13" customWidth="1"/>
    <col min="15116" max="15116" width="12.5703125" customWidth="1"/>
    <col min="15117" max="15117" width="15.85546875" customWidth="1"/>
    <col min="15118" max="15118" width="18.42578125" customWidth="1"/>
    <col min="15119" max="15119" width="15.42578125" customWidth="1"/>
    <col min="15361" max="15361" width="13.7109375" customWidth="1"/>
    <col min="15362" max="15362" width="33.28515625" customWidth="1"/>
    <col min="15363" max="15363" width="12.85546875" customWidth="1"/>
    <col min="15364" max="15364" width="11.140625" customWidth="1"/>
    <col min="15365" max="15366" width="10.85546875" customWidth="1"/>
    <col min="15370" max="15370" width="20" customWidth="1"/>
    <col min="15371" max="15371" width="13" customWidth="1"/>
    <col min="15372" max="15372" width="12.5703125" customWidth="1"/>
    <col min="15373" max="15373" width="15.85546875" customWidth="1"/>
    <col min="15374" max="15374" width="18.42578125" customWidth="1"/>
    <col min="15375" max="15375" width="15.42578125" customWidth="1"/>
    <col min="15617" max="15617" width="13.7109375" customWidth="1"/>
    <col min="15618" max="15618" width="33.28515625" customWidth="1"/>
    <col min="15619" max="15619" width="12.85546875" customWidth="1"/>
    <col min="15620" max="15620" width="11.140625" customWidth="1"/>
    <col min="15621" max="15622" width="10.85546875" customWidth="1"/>
    <col min="15626" max="15626" width="20" customWidth="1"/>
    <col min="15627" max="15627" width="13" customWidth="1"/>
    <col min="15628" max="15628" width="12.5703125" customWidth="1"/>
    <col min="15629" max="15629" width="15.85546875" customWidth="1"/>
    <col min="15630" max="15630" width="18.42578125" customWidth="1"/>
    <col min="15631" max="15631" width="15.42578125" customWidth="1"/>
    <col min="15873" max="15873" width="13.7109375" customWidth="1"/>
    <col min="15874" max="15874" width="33.28515625" customWidth="1"/>
    <col min="15875" max="15875" width="12.85546875" customWidth="1"/>
    <col min="15876" max="15876" width="11.140625" customWidth="1"/>
    <col min="15877" max="15878" width="10.85546875" customWidth="1"/>
    <col min="15882" max="15882" width="20" customWidth="1"/>
    <col min="15883" max="15883" width="13" customWidth="1"/>
    <col min="15884" max="15884" width="12.5703125" customWidth="1"/>
    <col min="15885" max="15885" width="15.85546875" customWidth="1"/>
    <col min="15886" max="15886" width="18.42578125" customWidth="1"/>
    <col min="15887" max="15887" width="15.42578125" customWidth="1"/>
    <col min="16129" max="16129" width="13.7109375" customWidth="1"/>
    <col min="16130" max="16130" width="33.28515625" customWidth="1"/>
    <col min="16131" max="16131" width="12.85546875" customWidth="1"/>
    <col min="16132" max="16132" width="11.140625" customWidth="1"/>
    <col min="16133" max="16134" width="10.85546875" customWidth="1"/>
    <col min="16138" max="16138" width="20" customWidth="1"/>
    <col min="16139" max="16139" width="13" customWidth="1"/>
    <col min="16140" max="16140" width="12.5703125" customWidth="1"/>
    <col min="16141" max="16141" width="15.85546875" customWidth="1"/>
    <col min="16142" max="16142" width="18.42578125" customWidth="1"/>
    <col min="16143" max="16143" width="15.42578125" customWidth="1"/>
  </cols>
  <sheetData>
    <row r="1" spans="1:15" ht="24" customHeight="1" x14ac:dyDescent="0.25">
      <c r="A1" s="29" t="s">
        <v>34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24" customHeight="1" x14ac:dyDescent="0.25">
      <c r="A2" s="29" t="s">
        <v>35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24" customHeight="1" x14ac:dyDescent="0.25">
      <c r="A3" s="29" t="s">
        <v>50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x14ac:dyDescent="0.25">
      <c r="A4" s="33" t="s">
        <v>49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15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1:15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</row>
    <row r="8" spans="1:15" x14ac:dyDescent="0.2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</row>
    <row r="10" spans="1:15" ht="74.25" customHeight="1" x14ac:dyDescent="0.25">
      <c r="A10" s="34" t="s">
        <v>0</v>
      </c>
      <c r="B10" s="34" t="s">
        <v>1</v>
      </c>
      <c r="C10" s="34" t="s">
        <v>2</v>
      </c>
      <c r="D10" s="34" t="s">
        <v>3</v>
      </c>
      <c r="E10" s="34"/>
      <c r="F10" s="34"/>
      <c r="G10" s="34" t="s">
        <v>4</v>
      </c>
      <c r="H10" s="34"/>
      <c r="I10" s="34"/>
      <c r="J10" s="34" t="s">
        <v>5</v>
      </c>
      <c r="K10" s="34"/>
      <c r="L10" s="34"/>
      <c r="M10" s="34" t="s">
        <v>33</v>
      </c>
      <c r="N10" s="36" t="s">
        <v>6</v>
      </c>
      <c r="O10" s="36" t="s">
        <v>7</v>
      </c>
    </row>
    <row r="11" spans="1:15" ht="124.5" customHeight="1" x14ac:dyDescent="0.25">
      <c r="A11" s="34"/>
      <c r="B11" s="35"/>
      <c r="C11" s="35"/>
      <c r="D11" s="1" t="s">
        <v>8</v>
      </c>
      <c r="E11" s="1" t="s">
        <v>9</v>
      </c>
      <c r="F11" s="1" t="s">
        <v>10</v>
      </c>
      <c r="G11" s="1" t="s">
        <v>8</v>
      </c>
      <c r="H11" s="1" t="s">
        <v>9</v>
      </c>
      <c r="I11" s="1" t="s">
        <v>10</v>
      </c>
      <c r="J11" s="1" t="s">
        <v>8</v>
      </c>
      <c r="K11" s="1" t="s">
        <v>9</v>
      </c>
      <c r="L11" s="1" t="s">
        <v>10</v>
      </c>
      <c r="M11" s="35"/>
      <c r="N11" s="37"/>
      <c r="O11" s="37"/>
    </row>
    <row r="12" spans="1:15" s="17" customFormat="1" ht="51.75" customHeight="1" x14ac:dyDescent="0.25">
      <c r="A12" s="2">
        <v>1</v>
      </c>
      <c r="B12" s="3" t="s">
        <v>18</v>
      </c>
      <c r="C12" s="4">
        <v>2026</v>
      </c>
      <c r="D12" s="5" t="s">
        <v>11</v>
      </c>
      <c r="E12" s="9" t="s">
        <v>11</v>
      </c>
      <c r="F12" s="10">
        <v>0</v>
      </c>
      <c r="G12" s="6">
        <v>0.6</v>
      </c>
      <c r="H12" s="6">
        <v>0.4</v>
      </c>
      <c r="I12" s="10">
        <v>0</v>
      </c>
      <c r="J12" s="6">
        <f t="shared" ref="J12:J22" si="0">M12*G12</f>
        <v>120000</v>
      </c>
      <c r="K12" s="6">
        <f t="shared" ref="K12:K22" si="1">M12*H12</f>
        <v>80000</v>
      </c>
      <c r="L12" s="6">
        <f t="shared" ref="L12:L24" si="2">M12*I12</f>
        <v>0</v>
      </c>
      <c r="M12" s="6">
        <v>200000</v>
      </c>
      <c r="N12" s="7">
        <v>5112</v>
      </c>
      <c r="O12" s="8" t="s">
        <v>19</v>
      </c>
    </row>
    <row r="13" spans="1:15" s="17" customFormat="1" ht="60.75" customHeight="1" x14ac:dyDescent="0.25">
      <c r="A13" s="2">
        <v>2</v>
      </c>
      <c r="B13" s="3" t="s">
        <v>20</v>
      </c>
      <c r="C13" s="4">
        <v>2026</v>
      </c>
      <c r="D13" s="5" t="s">
        <v>11</v>
      </c>
      <c r="E13" s="9" t="s">
        <v>11</v>
      </c>
      <c r="F13" s="10" t="s">
        <v>11</v>
      </c>
      <c r="G13" s="6">
        <v>0.4</v>
      </c>
      <c r="H13" s="6">
        <v>0.4</v>
      </c>
      <c r="I13" s="10">
        <v>0.2</v>
      </c>
      <c r="J13" s="6">
        <f t="shared" si="0"/>
        <v>56000</v>
      </c>
      <c r="K13" s="6">
        <f t="shared" si="1"/>
        <v>56000</v>
      </c>
      <c r="L13" s="6">
        <f t="shared" si="2"/>
        <v>28000</v>
      </c>
      <c r="M13" s="6">
        <v>140000</v>
      </c>
      <c r="N13" s="7">
        <v>5112</v>
      </c>
      <c r="O13" s="8" t="s">
        <v>12</v>
      </c>
    </row>
    <row r="14" spans="1:15" s="19" customFormat="1" ht="51.75" customHeight="1" x14ac:dyDescent="0.25">
      <c r="A14" s="2">
        <v>3</v>
      </c>
      <c r="B14" s="22" t="s">
        <v>37</v>
      </c>
      <c r="C14" s="23">
        <v>2026</v>
      </c>
      <c r="D14" s="20" t="s">
        <v>11</v>
      </c>
      <c r="E14" s="24" t="s">
        <v>11</v>
      </c>
      <c r="F14" s="24">
        <v>0</v>
      </c>
      <c r="G14" s="25">
        <v>0.3</v>
      </c>
      <c r="H14" s="26">
        <v>0.7</v>
      </c>
      <c r="I14" s="26">
        <v>0</v>
      </c>
      <c r="J14" s="26">
        <f t="shared" si="0"/>
        <v>47169.539999999994</v>
      </c>
      <c r="K14" s="26">
        <f t="shared" si="1"/>
        <v>110062.25999999998</v>
      </c>
      <c r="L14" s="26">
        <f t="shared" si="2"/>
        <v>0</v>
      </c>
      <c r="M14" s="26">
        <v>157231.79999999999</v>
      </c>
      <c r="N14" s="20">
        <v>5113</v>
      </c>
      <c r="O14" s="21" t="s">
        <v>16</v>
      </c>
    </row>
    <row r="15" spans="1:15" s="19" customFormat="1" ht="57" customHeight="1" x14ac:dyDescent="0.25">
      <c r="A15" s="2">
        <v>4</v>
      </c>
      <c r="B15" s="22" t="s">
        <v>38</v>
      </c>
      <c r="C15" s="23">
        <v>2026</v>
      </c>
      <c r="D15" s="27" t="s">
        <v>11</v>
      </c>
      <c r="E15" s="24" t="s">
        <v>11</v>
      </c>
      <c r="F15" s="25" t="s">
        <v>11</v>
      </c>
      <c r="G15" s="26">
        <v>0.5</v>
      </c>
      <c r="H15" s="26">
        <v>0.4</v>
      </c>
      <c r="I15" s="25">
        <v>0.1</v>
      </c>
      <c r="J15" s="26">
        <f t="shared" si="0"/>
        <v>61958.45</v>
      </c>
      <c r="K15" s="26">
        <f t="shared" si="1"/>
        <v>49566.76</v>
      </c>
      <c r="L15" s="26">
        <f t="shared" si="2"/>
        <v>12391.69</v>
      </c>
      <c r="M15" s="26">
        <v>123916.9</v>
      </c>
      <c r="N15" s="20">
        <v>5113</v>
      </c>
      <c r="O15" s="21" t="s">
        <v>14</v>
      </c>
    </row>
    <row r="16" spans="1:15" s="17" customFormat="1" ht="66.75" customHeight="1" x14ac:dyDescent="0.25">
      <c r="A16" s="2">
        <v>5</v>
      </c>
      <c r="B16" s="3" t="s">
        <v>28</v>
      </c>
      <c r="C16" s="4">
        <v>2026</v>
      </c>
      <c r="D16" s="5" t="s">
        <v>11</v>
      </c>
      <c r="E16" s="9">
        <v>0</v>
      </c>
      <c r="F16" s="10" t="s">
        <v>11</v>
      </c>
      <c r="G16" s="10">
        <v>0.6</v>
      </c>
      <c r="H16" s="10">
        <v>0</v>
      </c>
      <c r="I16" s="10">
        <v>0.4</v>
      </c>
      <c r="J16" s="6">
        <f t="shared" si="0"/>
        <v>18000</v>
      </c>
      <c r="K16" s="6">
        <f t="shared" si="1"/>
        <v>0</v>
      </c>
      <c r="L16" s="6">
        <f t="shared" si="2"/>
        <v>12000</v>
      </c>
      <c r="M16" s="6">
        <v>30000</v>
      </c>
      <c r="N16" s="7">
        <v>5113</v>
      </c>
      <c r="O16" s="8" t="s">
        <v>23</v>
      </c>
    </row>
    <row r="17" spans="1:15" s="19" customFormat="1" ht="72.75" customHeight="1" x14ac:dyDescent="0.25">
      <c r="A17" s="2">
        <v>6</v>
      </c>
      <c r="B17" s="22" t="s">
        <v>39</v>
      </c>
      <c r="C17" s="28">
        <v>2026</v>
      </c>
      <c r="D17" s="27" t="s">
        <v>11</v>
      </c>
      <c r="E17" s="27" t="s">
        <v>11</v>
      </c>
      <c r="F17" s="25">
        <v>0</v>
      </c>
      <c r="G17" s="26">
        <v>0.6</v>
      </c>
      <c r="H17" s="26">
        <v>0.4</v>
      </c>
      <c r="I17" s="25">
        <v>0</v>
      </c>
      <c r="J17" s="26">
        <f t="shared" si="0"/>
        <v>583099.38</v>
      </c>
      <c r="K17" s="26">
        <f t="shared" si="1"/>
        <v>388732.92000000004</v>
      </c>
      <c r="L17" s="26">
        <f t="shared" si="2"/>
        <v>0</v>
      </c>
      <c r="M17" s="26">
        <v>971832.3</v>
      </c>
      <c r="N17" s="20">
        <v>5113</v>
      </c>
      <c r="O17" s="21" t="s">
        <v>12</v>
      </c>
    </row>
    <row r="18" spans="1:15" s="19" customFormat="1" ht="72.75" customHeight="1" x14ac:dyDescent="0.25">
      <c r="A18" s="2">
        <v>7</v>
      </c>
      <c r="B18" s="22" t="s">
        <v>30</v>
      </c>
      <c r="C18" s="28">
        <v>2026</v>
      </c>
      <c r="D18" s="27" t="s">
        <v>11</v>
      </c>
      <c r="E18" s="27" t="s">
        <v>11</v>
      </c>
      <c r="F18" s="25">
        <v>0</v>
      </c>
      <c r="G18" s="26">
        <v>0.6</v>
      </c>
      <c r="H18" s="26">
        <v>0.4</v>
      </c>
      <c r="I18" s="25">
        <v>0</v>
      </c>
      <c r="J18" s="26">
        <f t="shared" si="0"/>
        <v>598432.91999999993</v>
      </c>
      <c r="K18" s="26">
        <f t="shared" si="1"/>
        <v>398955.28</v>
      </c>
      <c r="L18" s="26">
        <f t="shared" si="2"/>
        <v>0</v>
      </c>
      <c r="M18" s="26">
        <v>997388.2</v>
      </c>
      <c r="N18" s="20">
        <v>5112</v>
      </c>
      <c r="O18" s="21" t="s">
        <v>23</v>
      </c>
    </row>
    <row r="19" spans="1:15" s="19" customFormat="1" ht="101.25" customHeight="1" x14ac:dyDescent="0.25">
      <c r="A19" s="2">
        <v>8</v>
      </c>
      <c r="B19" s="22" t="s">
        <v>40</v>
      </c>
      <c r="C19" s="28">
        <v>2026</v>
      </c>
      <c r="D19" s="27" t="s">
        <v>11</v>
      </c>
      <c r="E19" s="27" t="s">
        <v>11</v>
      </c>
      <c r="F19" s="25">
        <v>0</v>
      </c>
      <c r="G19" s="26">
        <v>0.35</v>
      </c>
      <c r="H19" s="26">
        <v>0.65</v>
      </c>
      <c r="I19" s="25">
        <v>0</v>
      </c>
      <c r="J19" s="26">
        <f t="shared" si="0"/>
        <v>46988.829999999994</v>
      </c>
      <c r="K19" s="26">
        <f t="shared" si="1"/>
        <v>87264.97</v>
      </c>
      <c r="L19" s="26">
        <f t="shared" si="2"/>
        <v>0</v>
      </c>
      <c r="M19" s="26">
        <v>134253.79999999999</v>
      </c>
      <c r="N19" s="20">
        <v>5112</v>
      </c>
      <c r="O19" s="21" t="s">
        <v>13</v>
      </c>
    </row>
    <row r="20" spans="1:15" s="17" customFormat="1" ht="74.25" customHeight="1" x14ac:dyDescent="0.25">
      <c r="A20" s="2">
        <v>9</v>
      </c>
      <c r="B20" s="3" t="s">
        <v>31</v>
      </c>
      <c r="C20" s="4">
        <v>2026</v>
      </c>
      <c r="D20" s="7" t="s">
        <v>11</v>
      </c>
      <c r="E20" s="9" t="s">
        <v>11</v>
      </c>
      <c r="F20" s="9">
        <v>0</v>
      </c>
      <c r="G20" s="10">
        <v>0.55000000000000004</v>
      </c>
      <c r="H20" s="6">
        <v>0.45</v>
      </c>
      <c r="I20" s="6">
        <v>0</v>
      </c>
      <c r="J20" s="6">
        <f t="shared" si="0"/>
        <v>192500.00000000003</v>
      </c>
      <c r="K20" s="6">
        <f t="shared" si="1"/>
        <v>157500</v>
      </c>
      <c r="L20" s="6">
        <f t="shared" si="2"/>
        <v>0</v>
      </c>
      <c r="M20" s="6">
        <v>350000</v>
      </c>
      <c r="N20" s="7">
        <v>5113</v>
      </c>
      <c r="O20" s="8" t="s">
        <v>21</v>
      </c>
    </row>
    <row r="21" spans="1:15" s="17" customFormat="1" ht="72.75" customHeight="1" x14ac:dyDescent="0.25">
      <c r="A21" s="2">
        <v>10</v>
      </c>
      <c r="B21" s="3" t="s">
        <v>36</v>
      </c>
      <c r="C21" s="12">
        <v>2026</v>
      </c>
      <c r="D21" s="5" t="s">
        <v>11</v>
      </c>
      <c r="E21" s="5" t="s">
        <v>11</v>
      </c>
      <c r="F21" s="10">
        <v>0</v>
      </c>
      <c r="G21" s="6">
        <v>0.3</v>
      </c>
      <c r="H21" s="6">
        <v>0.7</v>
      </c>
      <c r="I21" s="10">
        <v>0</v>
      </c>
      <c r="J21" s="6">
        <f t="shared" si="0"/>
        <v>75000</v>
      </c>
      <c r="K21" s="6">
        <f t="shared" si="1"/>
        <v>175000</v>
      </c>
      <c r="L21" s="6">
        <f t="shared" si="2"/>
        <v>0</v>
      </c>
      <c r="M21" s="6">
        <v>250000</v>
      </c>
      <c r="N21" s="7">
        <v>5113</v>
      </c>
      <c r="O21" s="8" t="s">
        <v>13</v>
      </c>
    </row>
    <row r="22" spans="1:15" s="17" customFormat="1" ht="61.5" customHeight="1" x14ac:dyDescent="0.25">
      <c r="A22" s="2">
        <v>11</v>
      </c>
      <c r="B22" s="3" t="s">
        <v>29</v>
      </c>
      <c r="C22" s="12">
        <v>2026</v>
      </c>
      <c r="D22" s="5" t="s">
        <v>11</v>
      </c>
      <c r="E22" s="5" t="s">
        <v>11</v>
      </c>
      <c r="F22" s="10">
        <v>0</v>
      </c>
      <c r="G22" s="6">
        <v>0.6</v>
      </c>
      <c r="H22" s="6">
        <v>0.4</v>
      </c>
      <c r="I22" s="10">
        <v>0</v>
      </c>
      <c r="J22" s="6">
        <f t="shared" si="0"/>
        <v>90000</v>
      </c>
      <c r="K22" s="6">
        <f t="shared" si="1"/>
        <v>60000</v>
      </c>
      <c r="L22" s="6">
        <f t="shared" si="2"/>
        <v>0</v>
      </c>
      <c r="M22" s="6">
        <v>150000</v>
      </c>
      <c r="N22" s="7">
        <v>5113</v>
      </c>
      <c r="O22" s="8" t="s">
        <v>12</v>
      </c>
    </row>
    <row r="23" spans="1:15" s="17" customFormat="1" ht="68.25" customHeight="1" x14ac:dyDescent="0.25">
      <c r="A23" s="2">
        <v>12</v>
      </c>
      <c r="B23" s="3" t="s">
        <v>32</v>
      </c>
      <c r="C23" s="4">
        <v>2027</v>
      </c>
      <c r="D23" s="7" t="s">
        <v>11</v>
      </c>
      <c r="E23" s="9" t="s">
        <v>11</v>
      </c>
      <c r="F23" s="9">
        <v>0</v>
      </c>
      <c r="G23" s="10">
        <v>0.6</v>
      </c>
      <c r="H23" s="10">
        <v>0.4</v>
      </c>
      <c r="I23" s="10">
        <v>0</v>
      </c>
      <c r="J23" s="6">
        <f t="shared" ref="J23" si="3">M23*G23</f>
        <v>162000</v>
      </c>
      <c r="K23" s="6">
        <f t="shared" ref="K23" si="4">M23*H23</f>
        <v>108000</v>
      </c>
      <c r="L23" s="6">
        <f t="shared" si="2"/>
        <v>0</v>
      </c>
      <c r="M23" s="6">
        <v>270000</v>
      </c>
      <c r="N23" s="7">
        <v>5113</v>
      </c>
      <c r="O23" s="8" t="s">
        <v>21</v>
      </c>
    </row>
    <row r="24" spans="1:15" s="17" customFormat="1" ht="63.75" x14ac:dyDescent="0.25">
      <c r="A24" s="2">
        <v>13</v>
      </c>
      <c r="B24" s="3" t="s">
        <v>22</v>
      </c>
      <c r="C24" s="4">
        <v>2027</v>
      </c>
      <c r="D24" s="5" t="s">
        <v>11</v>
      </c>
      <c r="E24" s="9">
        <v>0</v>
      </c>
      <c r="F24" s="10" t="s">
        <v>11</v>
      </c>
      <c r="G24" s="10">
        <v>0.8</v>
      </c>
      <c r="H24" s="10">
        <v>0</v>
      </c>
      <c r="I24" s="10">
        <v>0.2</v>
      </c>
      <c r="J24" s="6">
        <f>M24*G24</f>
        <v>64000</v>
      </c>
      <c r="K24" s="6">
        <f>M24*H24</f>
        <v>0</v>
      </c>
      <c r="L24" s="6">
        <f t="shared" si="2"/>
        <v>16000</v>
      </c>
      <c r="M24" s="6">
        <v>80000</v>
      </c>
      <c r="N24" s="7">
        <v>5112</v>
      </c>
      <c r="O24" s="8" t="s">
        <v>23</v>
      </c>
    </row>
    <row r="25" spans="1:15" hidden="1" x14ac:dyDescent="0.25">
      <c r="A25" s="2">
        <v>14</v>
      </c>
      <c r="B25" s="3"/>
      <c r="C25" s="4"/>
      <c r="D25" s="5"/>
      <c r="E25" s="5"/>
      <c r="F25" s="10"/>
      <c r="G25" s="6"/>
      <c r="H25" s="6"/>
      <c r="I25" s="10"/>
      <c r="J25" s="6"/>
      <c r="K25" s="6"/>
      <c r="L25" s="6"/>
      <c r="M25" s="6"/>
      <c r="N25" s="7"/>
      <c r="O25" s="7"/>
    </row>
    <row r="26" spans="1:15" hidden="1" x14ac:dyDescent="0.25">
      <c r="A26" s="2">
        <v>15</v>
      </c>
      <c r="B26" s="11"/>
      <c r="C26" s="12"/>
      <c r="D26" s="5"/>
      <c r="E26" s="5"/>
      <c r="F26" s="10"/>
      <c r="G26" s="6"/>
      <c r="H26" s="6"/>
      <c r="I26" s="10"/>
      <c r="J26" s="6"/>
      <c r="K26" s="6"/>
      <c r="L26" s="6"/>
      <c r="M26" s="6"/>
      <c r="N26" s="7"/>
      <c r="O26" s="7"/>
    </row>
    <row r="27" spans="1:15" s="17" customFormat="1" ht="57.75" customHeight="1" x14ac:dyDescent="0.25">
      <c r="A27" s="2">
        <v>16</v>
      </c>
      <c r="B27" s="3" t="s">
        <v>24</v>
      </c>
      <c r="C27" s="12">
        <v>2027</v>
      </c>
      <c r="D27" s="5" t="s">
        <v>11</v>
      </c>
      <c r="E27" s="5" t="s">
        <v>11</v>
      </c>
      <c r="F27" s="10">
        <v>0</v>
      </c>
      <c r="G27" s="6">
        <v>0.55000000000000004</v>
      </c>
      <c r="H27" s="6">
        <v>0.45</v>
      </c>
      <c r="I27" s="10">
        <v>0</v>
      </c>
      <c r="J27" s="6">
        <f t="shared" ref="J27:J37" si="5">M27*G27</f>
        <v>38500</v>
      </c>
      <c r="K27" s="6">
        <f t="shared" ref="K27:K37" si="6">M27*H27</f>
        <v>31500</v>
      </c>
      <c r="L27" s="6">
        <f t="shared" ref="L27:L37" si="7">M27*I27</f>
        <v>0</v>
      </c>
      <c r="M27" s="6">
        <v>70000</v>
      </c>
      <c r="N27" s="7">
        <v>5129</v>
      </c>
      <c r="O27" s="8" t="s">
        <v>15</v>
      </c>
    </row>
    <row r="28" spans="1:15" s="17" customFormat="1" ht="69.75" customHeight="1" x14ac:dyDescent="0.25">
      <c r="A28" s="2">
        <v>17</v>
      </c>
      <c r="B28" s="3" t="s">
        <v>25</v>
      </c>
      <c r="C28" s="12">
        <v>2027</v>
      </c>
      <c r="D28" s="5" t="s">
        <v>11</v>
      </c>
      <c r="E28" s="5" t="s">
        <v>11</v>
      </c>
      <c r="F28" s="10" t="s">
        <v>11</v>
      </c>
      <c r="G28" s="6">
        <v>0.35</v>
      </c>
      <c r="H28" s="6">
        <v>0.4</v>
      </c>
      <c r="I28" s="10">
        <v>0.25</v>
      </c>
      <c r="J28" s="6">
        <f t="shared" si="5"/>
        <v>157500</v>
      </c>
      <c r="K28" s="6">
        <f t="shared" si="6"/>
        <v>180000</v>
      </c>
      <c r="L28" s="6">
        <f t="shared" si="7"/>
        <v>112500</v>
      </c>
      <c r="M28" s="6">
        <v>450000</v>
      </c>
      <c r="N28" s="7">
        <v>5113</v>
      </c>
      <c r="O28" s="8" t="s">
        <v>14</v>
      </c>
    </row>
    <row r="29" spans="1:15" s="18" customFormat="1" ht="99" customHeight="1" x14ac:dyDescent="0.25">
      <c r="A29" s="2">
        <v>18</v>
      </c>
      <c r="B29" s="3" t="s">
        <v>41</v>
      </c>
      <c r="C29" s="4">
        <v>2027</v>
      </c>
      <c r="D29" s="5" t="s">
        <v>11</v>
      </c>
      <c r="E29" s="9" t="s">
        <v>11</v>
      </c>
      <c r="F29" s="10">
        <v>0</v>
      </c>
      <c r="G29" s="10">
        <v>0.45</v>
      </c>
      <c r="H29" s="10">
        <v>0.55000000000000004</v>
      </c>
      <c r="I29" s="10">
        <v>0</v>
      </c>
      <c r="J29" s="6">
        <f t="shared" si="5"/>
        <v>40500</v>
      </c>
      <c r="K29" s="6">
        <f t="shared" si="6"/>
        <v>49500.000000000007</v>
      </c>
      <c r="L29" s="6">
        <f t="shared" si="7"/>
        <v>0</v>
      </c>
      <c r="M29" s="6">
        <v>90000</v>
      </c>
      <c r="N29" s="7">
        <v>5113</v>
      </c>
      <c r="O29" s="8" t="s">
        <v>17</v>
      </c>
    </row>
    <row r="30" spans="1:15" s="17" customFormat="1" ht="95.25" customHeight="1" x14ac:dyDescent="0.25">
      <c r="A30" s="2">
        <v>19</v>
      </c>
      <c r="B30" s="11" t="s">
        <v>26</v>
      </c>
      <c r="C30" s="4">
        <v>2027</v>
      </c>
      <c r="D30" s="5" t="s">
        <v>11</v>
      </c>
      <c r="E30" s="5" t="s">
        <v>11</v>
      </c>
      <c r="F30" s="10">
        <v>0</v>
      </c>
      <c r="G30" s="6">
        <v>0.35</v>
      </c>
      <c r="H30" s="6">
        <v>0.65</v>
      </c>
      <c r="I30" s="10">
        <v>0</v>
      </c>
      <c r="J30" s="6">
        <f t="shared" si="5"/>
        <v>105000</v>
      </c>
      <c r="K30" s="6">
        <f t="shared" si="6"/>
        <v>195000</v>
      </c>
      <c r="L30" s="6">
        <f t="shared" si="7"/>
        <v>0</v>
      </c>
      <c r="M30" s="6">
        <v>300000</v>
      </c>
      <c r="N30" s="7">
        <v>5113</v>
      </c>
      <c r="O30" s="8" t="s">
        <v>12</v>
      </c>
    </row>
    <row r="31" spans="1:15" s="17" customFormat="1" ht="95.25" customHeight="1" x14ac:dyDescent="0.25">
      <c r="A31" s="2">
        <v>20</v>
      </c>
      <c r="B31" s="3" t="s">
        <v>42</v>
      </c>
      <c r="C31" s="12">
        <v>2028</v>
      </c>
      <c r="D31" s="5" t="s">
        <v>11</v>
      </c>
      <c r="E31" s="5" t="s">
        <v>11</v>
      </c>
      <c r="F31" s="10">
        <v>0</v>
      </c>
      <c r="G31" s="6">
        <v>0.35</v>
      </c>
      <c r="H31" s="6">
        <v>0.65</v>
      </c>
      <c r="I31" s="10">
        <v>0</v>
      </c>
      <c r="J31" s="6">
        <f t="shared" si="5"/>
        <v>315000</v>
      </c>
      <c r="K31" s="6">
        <f t="shared" si="6"/>
        <v>585000</v>
      </c>
      <c r="L31" s="6">
        <f t="shared" si="7"/>
        <v>0</v>
      </c>
      <c r="M31" s="6">
        <v>900000</v>
      </c>
      <c r="N31" s="7">
        <v>5113</v>
      </c>
      <c r="O31" s="8" t="s">
        <v>12</v>
      </c>
    </row>
    <row r="32" spans="1:15" s="17" customFormat="1" ht="95.25" customHeight="1" x14ac:dyDescent="0.25">
      <c r="A32" s="2">
        <v>21</v>
      </c>
      <c r="B32" s="3" t="s">
        <v>43</v>
      </c>
      <c r="C32" s="12">
        <v>2028</v>
      </c>
      <c r="D32" s="5" t="s">
        <v>11</v>
      </c>
      <c r="E32" s="5" t="s">
        <v>11</v>
      </c>
      <c r="F32" s="10">
        <v>0</v>
      </c>
      <c r="G32" s="6">
        <v>0.6</v>
      </c>
      <c r="H32" s="6">
        <v>0.4</v>
      </c>
      <c r="I32" s="10">
        <v>0</v>
      </c>
      <c r="J32" s="6">
        <f t="shared" si="5"/>
        <v>570000</v>
      </c>
      <c r="K32" s="6">
        <f t="shared" si="6"/>
        <v>380000</v>
      </c>
      <c r="L32" s="6">
        <f t="shared" si="7"/>
        <v>0</v>
      </c>
      <c r="M32" s="6">
        <v>950000</v>
      </c>
      <c r="N32" s="7">
        <v>5113</v>
      </c>
      <c r="O32" s="8" t="s">
        <v>12</v>
      </c>
    </row>
    <row r="33" spans="1:15" s="17" customFormat="1" ht="95.25" customHeight="1" x14ac:dyDescent="0.25">
      <c r="A33" s="2">
        <v>22</v>
      </c>
      <c r="B33" s="3" t="s">
        <v>44</v>
      </c>
      <c r="C33" s="12">
        <v>2028</v>
      </c>
      <c r="D33" s="5" t="s">
        <v>11</v>
      </c>
      <c r="E33" s="5">
        <v>0</v>
      </c>
      <c r="F33" s="10" t="s">
        <v>11</v>
      </c>
      <c r="G33" s="6">
        <v>0.8</v>
      </c>
      <c r="H33" s="6">
        <v>0</v>
      </c>
      <c r="I33" s="10">
        <v>0.2</v>
      </c>
      <c r="J33" s="6">
        <f t="shared" si="5"/>
        <v>160000</v>
      </c>
      <c r="K33" s="6">
        <f t="shared" si="6"/>
        <v>0</v>
      </c>
      <c r="L33" s="6">
        <f t="shared" si="7"/>
        <v>40000</v>
      </c>
      <c r="M33" s="6">
        <v>200000</v>
      </c>
      <c r="N33" s="7">
        <v>5112</v>
      </c>
      <c r="O33" s="8" t="s">
        <v>23</v>
      </c>
    </row>
    <row r="34" spans="1:15" s="17" customFormat="1" ht="95.25" customHeight="1" x14ac:dyDescent="0.25">
      <c r="A34" s="2">
        <v>23</v>
      </c>
      <c r="B34" s="3" t="s">
        <v>45</v>
      </c>
      <c r="C34" s="12">
        <v>2028</v>
      </c>
      <c r="D34" s="5" t="s">
        <v>11</v>
      </c>
      <c r="E34" s="5" t="s">
        <v>11</v>
      </c>
      <c r="F34" s="10" t="s">
        <v>11</v>
      </c>
      <c r="G34" s="6">
        <v>0.5</v>
      </c>
      <c r="H34" s="6">
        <v>0.4</v>
      </c>
      <c r="I34" s="10">
        <v>0.1</v>
      </c>
      <c r="J34" s="6">
        <f t="shared" si="5"/>
        <v>75000</v>
      </c>
      <c r="K34" s="6">
        <f t="shared" si="6"/>
        <v>60000</v>
      </c>
      <c r="L34" s="6">
        <f t="shared" si="7"/>
        <v>15000</v>
      </c>
      <c r="M34" s="6">
        <v>150000</v>
      </c>
      <c r="N34" s="7">
        <v>5113</v>
      </c>
      <c r="O34" s="8" t="s">
        <v>14</v>
      </c>
    </row>
    <row r="35" spans="1:15" s="17" customFormat="1" ht="95.25" customHeight="1" x14ac:dyDescent="0.25">
      <c r="A35" s="2">
        <v>24</v>
      </c>
      <c r="B35" s="3" t="s">
        <v>46</v>
      </c>
      <c r="C35" s="12">
        <v>2028</v>
      </c>
      <c r="D35" s="5" t="s">
        <v>11</v>
      </c>
      <c r="E35" s="5">
        <v>0</v>
      </c>
      <c r="F35" s="10" t="s">
        <v>11</v>
      </c>
      <c r="G35" s="6">
        <v>0.7</v>
      </c>
      <c r="H35" s="6">
        <v>0</v>
      </c>
      <c r="I35" s="10">
        <v>0.3</v>
      </c>
      <c r="J35" s="6">
        <f t="shared" si="5"/>
        <v>244999.99999999997</v>
      </c>
      <c r="K35" s="6">
        <f t="shared" si="6"/>
        <v>0</v>
      </c>
      <c r="L35" s="6">
        <f t="shared" si="7"/>
        <v>105000</v>
      </c>
      <c r="M35" s="6">
        <v>350000</v>
      </c>
      <c r="N35" s="7">
        <v>5112</v>
      </c>
      <c r="O35" s="8" t="s">
        <v>51</v>
      </c>
    </row>
    <row r="36" spans="1:15" s="17" customFormat="1" ht="95.25" customHeight="1" x14ac:dyDescent="0.25">
      <c r="A36" s="2">
        <v>25</v>
      </c>
      <c r="B36" s="3" t="s">
        <v>47</v>
      </c>
      <c r="C36" s="12">
        <v>2028</v>
      </c>
      <c r="D36" s="5" t="s">
        <v>11</v>
      </c>
      <c r="E36" s="5" t="s">
        <v>11</v>
      </c>
      <c r="F36" s="10">
        <v>0</v>
      </c>
      <c r="G36" s="6">
        <v>0.35</v>
      </c>
      <c r="H36" s="6">
        <v>0.65</v>
      </c>
      <c r="I36" s="10">
        <v>0</v>
      </c>
      <c r="J36" s="6">
        <f t="shared" si="5"/>
        <v>112000</v>
      </c>
      <c r="K36" s="6">
        <f t="shared" si="6"/>
        <v>208000</v>
      </c>
      <c r="L36" s="6">
        <f t="shared" si="7"/>
        <v>0</v>
      </c>
      <c r="M36" s="6">
        <v>320000</v>
      </c>
      <c r="N36" s="7">
        <v>5112</v>
      </c>
      <c r="O36" s="8" t="s">
        <v>13</v>
      </c>
    </row>
    <row r="37" spans="1:15" s="17" customFormat="1" ht="95.25" customHeight="1" x14ac:dyDescent="0.25">
      <c r="A37" s="2">
        <v>26</v>
      </c>
      <c r="B37" s="3" t="s">
        <v>48</v>
      </c>
      <c r="C37" s="12">
        <v>2028</v>
      </c>
      <c r="D37" s="5" t="s">
        <v>11</v>
      </c>
      <c r="E37" s="5" t="s">
        <v>11</v>
      </c>
      <c r="F37" s="10">
        <v>0</v>
      </c>
      <c r="G37" s="6">
        <v>0.5</v>
      </c>
      <c r="H37" s="6">
        <v>0.5</v>
      </c>
      <c r="I37" s="10">
        <v>0</v>
      </c>
      <c r="J37" s="6">
        <f t="shared" si="5"/>
        <v>90000</v>
      </c>
      <c r="K37" s="6">
        <f t="shared" si="6"/>
        <v>90000</v>
      </c>
      <c r="L37" s="6">
        <f t="shared" si="7"/>
        <v>0</v>
      </c>
      <c r="M37" s="6">
        <v>180000</v>
      </c>
      <c r="N37" s="7">
        <v>5112</v>
      </c>
      <c r="O37" s="8" t="s">
        <v>15</v>
      </c>
    </row>
    <row r="38" spans="1:15" x14ac:dyDescent="0.25">
      <c r="A38" s="30" t="s">
        <v>27</v>
      </c>
      <c r="B38" s="31"/>
      <c r="C38" s="32"/>
      <c r="D38" s="13"/>
      <c r="E38" s="13"/>
      <c r="F38" s="14"/>
      <c r="G38" s="14"/>
      <c r="H38" s="14"/>
      <c r="I38" s="14"/>
      <c r="J38" s="14">
        <f>SUM(J12:J37)</f>
        <v>4023649.12</v>
      </c>
      <c r="K38" s="14">
        <f>SUM(K12:K37)</f>
        <v>3450082.19</v>
      </c>
      <c r="L38" s="14">
        <f>SUM(L12:L37)</f>
        <v>340891.69</v>
      </c>
      <c r="M38" s="15">
        <f>SUM(M12:M37)</f>
        <v>7814623</v>
      </c>
      <c r="N38" s="16"/>
      <c r="O38" s="16"/>
    </row>
  </sheetData>
  <mergeCells count="14">
    <mergeCell ref="A1:O1"/>
    <mergeCell ref="A2:O2"/>
    <mergeCell ref="A3:O3"/>
    <mergeCell ref="A38:C38"/>
    <mergeCell ref="A4:O8"/>
    <mergeCell ref="A10:A11"/>
    <mergeCell ref="B10:B11"/>
    <mergeCell ref="C10:C11"/>
    <mergeCell ref="D10:F10"/>
    <mergeCell ref="G10:I10"/>
    <mergeCell ref="J10:L10"/>
    <mergeCell ref="M10:M11"/>
    <mergeCell ref="N10:N11"/>
    <mergeCell ref="O10:O11"/>
  </mergeCells>
  <pageMargins left="0.7" right="0.7" top="0.75" bottom="0.75" header="0.3" footer="0.3"/>
  <pageSetup paperSize="9" scale="5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2024-04-29T12:39:23Z</cp:lastPrinted>
  <dcterms:created xsi:type="dcterms:W3CDTF">2024-04-27T09:55:22Z</dcterms:created>
  <dcterms:modified xsi:type="dcterms:W3CDTF">2025-05-06T08:54:09Z</dcterms:modified>
</cp:coreProperties>
</file>