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age 1" sheetId="1" r:id="rId1"/>
    <sheet name="ampop3" sheetId="2" r:id="rId2"/>
  </sheets>
  <definedNames>
    <definedName name="_CHIEFACCTNT">#REF!</definedName>
    <definedName name="_COMPANYADDR">'Page 1'!$I$27</definedName>
    <definedName name="_COMPANYNAME">'Page 1'!$B$12</definedName>
    <definedName name="_MANAGERNAME">#REF!</definedName>
    <definedName name="_PERIOD">'Page 1'!$C$16:$G$16</definedName>
    <definedName name="Assets1">#REF!</definedName>
    <definedName name="Assets2">#REF!</definedName>
    <definedName name="AssetsBalance">#REF!</definedName>
    <definedName name="Capital">#REF!</definedName>
    <definedName name="CapitalAndLiabilitiesBalance">#REF!</definedName>
    <definedName name="ColCode">#REF!</definedName>
    <definedName name="FirstRow">#REF!</definedName>
    <definedName name="LastRow">#REF!</definedName>
    <definedName name="Liabilities1">#REF!</definedName>
    <definedName name="Liabilities2">#REF!</definedName>
    <definedName name="LiabilitiesBalance">#REF!</definedName>
    <definedName name="PreviousData">#REF!</definedName>
    <definedName name="_xlnm.Print_Area" localSheetId="0">'Page 1'!$A$1:$K$34</definedName>
    <definedName name="ReportData">#REF!</definedName>
    <definedName name="TotalAssets1">#REF!</definedName>
    <definedName name="TotalAssets2">#REF!</definedName>
    <definedName name="TotalCapital">#REF!</definedName>
    <definedName name="TotalLiabilities1">#REF!</definedName>
    <definedName name="TotalLiabilities2">#REF!</definedName>
  </definedNames>
  <calcPr fullCalcOnLoad="1"/>
</workbook>
</file>

<file path=xl/sharedStrings.xml><?xml version="1.0" encoding="utf-8"?>
<sst xmlns="http://schemas.openxmlformats.org/spreadsheetml/2006/main" count="117" uniqueCount="79">
  <si>
    <t>Հավելված</t>
  </si>
  <si>
    <t>ՀՀ ֆինանսների նախարարի</t>
  </si>
  <si>
    <t>2017թ. հունվարի 30-ի թիվ 27-Ն հրամանի</t>
  </si>
  <si>
    <t>կազմակերպության անվանումը</t>
  </si>
  <si>
    <t>Ֆինանսական հաշվետվություններ</t>
  </si>
  <si>
    <t>"31" դեկտեմբերի 2018թ.</t>
  </si>
  <si>
    <t>հաշվետու ժամանակաշրջանը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</si>
  <si>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</si>
  <si>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</si>
  <si>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</si>
  <si>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</si>
  <si>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</si>
  <si>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Ֆինանսական վիճակի մասին հաշվետվություն</t>
  </si>
  <si>
    <t>Տող</t>
  </si>
  <si>
    <t>Ծնթ.</t>
  </si>
  <si>
    <t>(հաշվետու)</t>
  </si>
  <si>
    <t>(նախորդ)</t>
  </si>
  <si>
    <t>ԱԿՏԻՎՆԵՐ</t>
  </si>
  <si>
    <t>Հիմնական միջոցներ</t>
  </si>
  <si>
    <t>010</t>
  </si>
  <si>
    <t>Ոչ նյութական ակտիվներ</t>
  </si>
  <si>
    <t>020</t>
  </si>
  <si>
    <t>Ներդրումային գույք</t>
  </si>
  <si>
    <t>030</t>
  </si>
  <si>
    <t/>
  </si>
  <si>
    <t>Բարձրարժեք ակտիվներ</t>
  </si>
  <si>
    <t>040</t>
  </si>
  <si>
    <t>Չարտադրված (բնական ծագում ունեցող) նյութական ակտիվներ</t>
  </si>
  <si>
    <t>050</t>
  </si>
  <si>
    <t>Կենսաբանական ակտիվներ</t>
  </si>
  <si>
    <t>060</t>
  </si>
  <si>
    <t>Ոչ ընթացիկ ֆինանսական ակտիվներ, այդ թվում՝</t>
  </si>
  <si>
    <t>070</t>
  </si>
  <si>
    <t>Ներդրումներ ասոցիացված կազմակերպություններում</t>
  </si>
  <si>
    <t>071</t>
  </si>
  <si>
    <t>Ներդրումներ համատեղ վերահսկվող կազմակերպություններում</t>
  </si>
  <si>
    <t>072</t>
  </si>
  <si>
    <t>Այլ ոչ ընթացիկ ակտիվներ</t>
  </si>
  <si>
    <t>080</t>
  </si>
  <si>
    <t>Ընդամենը ոչ ընթացիկ ակտիվներ</t>
  </si>
  <si>
    <t>090</t>
  </si>
  <si>
    <t>Պաշարներ</t>
  </si>
  <si>
    <t>Դեբիտորական  պարտքեր փոխանակվող գործարքների գծով</t>
  </si>
  <si>
    <t>Դեբիտորական  պարտքեր չփոխանակվող գործարքների գծով</t>
  </si>
  <si>
    <t>Ընթացիկ ֆինանսական ակտիվներ</t>
  </si>
  <si>
    <t>Դրամական միջոցներ և դրանց համարժեքներ</t>
  </si>
  <si>
    <t>Ընդամենը ընթացիկ ակտիվներ</t>
  </si>
  <si>
    <t>Ընդամենը ակտիվներ</t>
  </si>
  <si>
    <t>Զուտ ակտիվներ (սեփական կապիտալ)</t>
  </si>
  <si>
    <t>Ներդրված կապիտալ</t>
  </si>
  <si>
    <t>Կուտակված հավելուրդ (պակասուրդ)</t>
  </si>
  <si>
    <t>Հիմնական միջոցների վերագնահատումից արժեքի աճ</t>
  </si>
  <si>
    <t>Այլ պահուստներ</t>
  </si>
  <si>
    <t>Ընդամենը զուտ ակտիվներ (սեփական կապիտալ)</t>
  </si>
  <si>
    <t>Պարտավորություններ</t>
  </si>
  <si>
    <t>Պայմանով ստացված ակտիվների գծով ոչ ընթացիկ հետաձգված հասույթներ</t>
  </si>
  <si>
    <t>Երկարաժամկետ վարկեր և փոխառություններ</t>
  </si>
  <si>
    <t xml:space="preserve">Այլ ոչ ընթացիկ ֆինանսական պարտավորություններ  </t>
  </si>
  <si>
    <t>Կոնցեսիոն ակտիվների գծով ստացված ոչ ընթացիկ պարտավորություններ</t>
  </si>
  <si>
    <t xml:space="preserve">Ոչ ընթացիկ պահուստներ </t>
  </si>
  <si>
    <t>Ընդամենը ոչ ընթացիկ պարտավորություններ</t>
  </si>
  <si>
    <t>Պայմանով ստացված ակտիվների գծով ընթացիկ հետաձգված հասույթներ</t>
  </si>
  <si>
    <t>Կարճաժամկետ վարկեր և փոխառություններ</t>
  </si>
  <si>
    <t>Այլ ընթացիկ ֆինանսական պարտավորություններ</t>
  </si>
  <si>
    <t>Ընթացիկ պահուստներ</t>
  </si>
  <si>
    <t>Առևտրական և այլ կրեդիտորական պարտքեր փոխանակվող գործարքների գծով</t>
  </si>
  <si>
    <t>Պարտքեր չփոխանակվող գործարքների գծով</t>
  </si>
  <si>
    <t>Ընդամենը ընթացիկ պարտավորություններ</t>
  </si>
  <si>
    <t>Ընդամենը պարտավորություններ</t>
  </si>
  <si>
    <t>Ընդամենը զուտ ակտիվներ (սեփական կապիտալ) և պարտավորություններ</t>
  </si>
  <si>
    <t>Ղեկավար</t>
  </si>
  <si>
    <t>ստորագրություն</t>
  </si>
  <si>
    <t>Գլխավոր հաշվապահ</t>
  </si>
  <si>
    <t>ստորագրման ամսաթիվ</t>
  </si>
  <si>
    <t>Կազմակերպության հասցեն     ք.ԴԻԼԻՋԱՆ փ.Մյասնիկյան 53</t>
  </si>
  <si>
    <t>2018թ.</t>
  </si>
  <si>
    <t>2019թ.</t>
  </si>
  <si>
    <t>Դիլիջան համայնք</t>
  </si>
  <si>
    <t>15 ապրիլի 2020թ.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</si>
</sst>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(* #,##0.0_);_(* \(#,##0.0\);_(* &quot;-&quot;??_);_(@_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);[Red]\(#,##0.0\)"/>
    <numFmt numFmtId="195" formatCode="#,##0.0;[Red]#,##0.0"/>
  </numFmts>
  <fonts count="70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2"/>
      <color indexed="8"/>
      <name val="Arial Armenian"/>
      <family val="2"/>
    </font>
    <font>
      <i/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6"/>
      <color indexed="8"/>
      <name val="Arial Armenian"/>
      <family val="2"/>
    </font>
    <font>
      <sz val="6"/>
      <color indexed="8"/>
      <name val="Arial Armenian"/>
      <family val="2"/>
    </font>
    <font>
      <b/>
      <sz val="17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  <font>
      <sz val="12"/>
      <color theme="1"/>
      <name val="Arial Armenian"/>
      <family val="2"/>
    </font>
    <font>
      <i/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sz val="10"/>
      <color rgb="FF000000"/>
      <name val="Arial Armenian"/>
      <family val="2"/>
    </font>
    <font>
      <b/>
      <sz val="6"/>
      <color theme="1"/>
      <name val="Arial Armenian"/>
      <family val="2"/>
    </font>
    <font>
      <sz val="6"/>
      <color theme="1"/>
      <name val="Arial Armenian"/>
      <family val="2"/>
    </font>
    <font>
      <sz val="12"/>
      <color rgb="FF000000"/>
      <name val="Arial Armenian"/>
      <family val="2"/>
    </font>
    <font>
      <b/>
      <sz val="17"/>
      <color theme="1"/>
      <name val="Arial Armenian"/>
      <family val="2"/>
    </font>
    <font>
      <b/>
      <i/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left" vertical="center" wrapText="1" indent="7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 indent="5"/>
    </xf>
    <xf numFmtId="0" fontId="59" fillId="0" borderId="0" xfId="0" applyFont="1" applyAlignment="1">
      <alignment horizontal="center" vertical="center" wrapText="1"/>
    </xf>
    <xf numFmtId="0" fontId="57" fillId="16" borderId="10" xfId="0" applyFont="1" applyFill="1" applyBorder="1" applyAlignment="1">
      <alignment horizontal="center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94" fontId="55" fillId="0" borderId="11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left" vertical="center" wrapText="1" inden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94" fontId="62" fillId="0" borderId="11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194" fontId="55" fillId="0" borderId="12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94" fontId="63" fillId="0" borderId="14" xfId="0" applyNumberFormat="1" applyFont="1" applyBorder="1" applyAlignment="1">
      <alignment horizontal="right" vertical="center" wrapText="1"/>
    </xf>
    <xf numFmtId="194" fontId="64" fillId="0" borderId="15" xfId="0" applyNumberFormat="1" applyFont="1" applyBorder="1" applyAlignment="1">
      <alignment horizontal="right" vertical="center" wrapText="1"/>
    </xf>
    <xf numFmtId="0" fontId="65" fillId="16" borderId="16" xfId="0" applyFont="1" applyFill="1" applyBorder="1" applyAlignment="1">
      <alignment horizontal="left" vertical="center" wrapText="1"/>
    </xf>
    <xf numFmtId="0" fontId="66" fillId="16" borderId="16" xfId="0" applyFont="1" applyFill="1" applyBorder="1" applyAlignment="1">
      <alignment horizontal="center" vertical="center" wrapText="1"/>
    </xf>
    <xf numFmtId="0" fontId="55" fillId="16" borderId="16" xfId="0" applyFont="1" applyFill="1" applyBorder="1" applyAlignment="1">
      <alignment horizontal="right" vertical="center" wrapText="1"/>
    </xf>
    <xf numFmtId="0" fontId="66" fillId="16" borderId="16" xfId="0" applyFont="1" applyFill="1" applyBorder="1" applyAlignment="1">
      <alignment vertical="center" wrapText="1"/>
    </xf>
    <xf numFmtId="194" fontId="55" fillId="0" borderId="16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194" fontId="63" fillId="0" borderId="17" xfId="0" applyNumberFormat="1" applyFont="1" applyBorder="1" applyAlignment="1">
      <alignment horizontal="right" vertical="center" wrapText="1"/>
    </xf>
    <xf numFmtId="194" fontId="64" fillId="0" borderId="17" xfId="0" applyNumberFormat="1" applyFont="1" applyBorder="1" applyAlignment="1">
      <alignment horizontal="right" vertical="center" wrapText="1"/>
    </xf>
    <xf numFmtId="2" fontId="67" fillId="0" borderId="11" xfId="0" applyNumberFormat="1" applyFont="1" applyBorder="1" applyAlignment="1">
      <alignment horizontal="right" vertical="center" wrapText="1"/>
    </xf>
    <xf numFmtId="2" fontId="61" fillId="0" borderId="11" xfId="0" applyNumberFormat="1" applyFont="1" applyBorder="1" applyAlignment="1">
      <alignment horizontal="right" vertical="center" wrapText="1"/>
    </xf>
    <xf numFmtId="2" fontId="61" fillId="0" borderId="11" xfId="0" applyNumberFormat="1" applyFont="1" applyBorder="1" applyAlignment="1">
      <alignment vertical="center" wrapText="1"/>
    </xf>
    <xf numFmtId="194" fontId="55" fillId="0" borderId="11" xfId="0" applyNumberFormat="1" applyFont="1" applyBorder="1" applyAlignment="1">
      <alignment vertical="center" wrapText="1"/>
    </xf>
    <xf numFmtId="194" fontId="63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justify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18" xfId="0" applyFont="1" applyBorder="1" applyAlignment="1">
      <alignment horizontal="center" wrapText="1"/>
    </xf>
    <xf numFmtId="0" fontId="55" fillId="0" borderId="18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8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5" fillId="16" borderId="21" xfId="0" applyFont="1" applyFill="1" applyBorder="1" applyAlignment="1">
      <alignment vertical="center" wrapText="1"/>
    </xf>
    <xf numFmtId="0" fontId="55" fillId="16" borderId="22" xfId="0" applyFont="1" applyFill="1" applyBorder="1" applyAlignment="1">
      <alignment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4">
      <selection activeCell="F30" sqref="F30:G30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59" t="s">
        <v>0</v>
      </c>
      <c r="G1" s="59"/>
      <c r="H1" s="59"/>
      <c r="I1" s="59"/>
      <c r="J1" s="59"/>
    </row>
    <row r="2" spans="6:10" ht="12" customHeight="1">
      <c r="F2" s="59" t="s">
        <v>1</v>
      </c>
      <c r="G2" s="59"/>
      <c r="H2" s="59"/>
      <c r="I2" s="59"/>
      <c r="J2" s="59"/>
    </row>
    <row r="3" spans="6:10" ht="12.75" customHeight="1">
      <c r="F3" s="59" t="s">
        <v>2</v>
      </c>
      <c r="G3" s="59"/>
      <c r="H3" s="59"/>
      <c r="I3" s="59"/>
      <c r="J3" s="59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66" t="s">
        <v>77</v>
      </c>
      <c r="C12" s="66"/>
      <c r="D12" s="66"/>
      <c r="E12" s="66"/>
      <c r="F12" s="66"/>
      <c r="G12" s="66"/>
      <c r="H12" s="66"/>
      <c r="I12" s="3"/>
    </row>
    <row r="13" spans="2:9" ht="15" customHeight="1">
      <c r="B13" s="67" t="s">
        <v>3</v>
      </c>
      <c r="C13" s="67"/>
      <c r="D13" s="67"/>
      <c r="E13" s="67"/>
      <c r="F13" s="67"/>
      <c r="G13" s="67"/>
      <c r="H13" s="67"/>
      <c r="I13" s="3"/>
    </row>
    <row r="14" spans="3:5" ht="14.25">
      <c r="C14" s="61"/>
      <c r="D14" s="61"/>
      <c r="E14" s="61"/>
    </row>
    <row r="15" spans="2:8" ht="46.5" customHeight="1">
      <c r="B15" s="62" t="s">
        <v>4</v>
      </c>
      <c r="C15" s="62"/>
      <c r="D15" s="62"/>
      <c r="E15" s="62"/>
      <c r="F15" s="62"/>
      <c r="G15" s="62"/>
      <c r="H15" s="62"/>
    </row>
    <row r="16" spans="2:8" ht="14.25">
      <c r="B16" s="4"/>
      <c r="C16" s="69" t="s">
        <v>5</v>
      </c>
      <c r="D16" s="69"/>
      <c r="E16" s="69"/>
      <c r="F16" s="69"/>
      <c r="G16" s="69"/>
      <c r="H16" s="4"/>
    </row>
    <row r="17" spans="2:8" ht="15" customHeight="1">
      <c r="B17" s="5"/>
      <c r="C17" s="67" t="s">
        <v>6</v>
      </c>
      <c r="D17" s="67"/>
      <c r="E17" s="67"/>
      <c r="F17" s="67"/>
      <c r="G17" s="67"/>
      <c r="H17" s="5"/>
    </row>
    <row r="18" spans="2:8" ht="14.25" customHeight="1">
      <c r="B18" s="63"/>
      <c r="C18" s="63"/>
      <c r="D18" s="63"/>
      <c r="E18" s="63"/>
      <c r="F18" s="63"/>
      <c r="G18" s="63"/>
      <c r="H18" s="6"/>
    </row>
    <row r="19" spans="2:8" ht="19.5" customHeight="1">
      <c r="B19" s="60"/>
      <c r="C19" s="60"/>
      <c r="D19" s="60"/>
      <c r="E19" s="60"/>
      <c r="F19" s="60"/>
      <c r="G19" s="60"/>
      <c r="H19" s="60"/>
    </row>
    <row r="25" spans="6:12" ht="14.25">
      <c r="F25" s="7"/>
      <c r="G25" s="7"/>
      <c r="H25" s="7"/>
      <c r="I25" s="7"/>
      <c r="J25" s="7"/>
      <c r="K25" s="7"/>
      <c r="L25" s="7"/>
    </row>
    <row r="26" spans="6:12" ht="14.25">
      <c r="F26" s="7"/>
      <c r="G26" s="7"/>
      <c r="H26" s="7"/>
      <c r="I26" s="7"/>
      <c r="J26" s="7"/>
      <c r="K26" s="7"/>
      <c r="L26" s="7"/>
    </row>
    <row r="27" spans="1:12" ht="20.25" customHeight="1">
      <c r="A27" s="68" t="s">
        <v>74</v>
      </c>
      <c r="B27" s="68"/>
      <c r="C27" s="68"/>
      <c r="D27" s="68"/>
      <c r="E27" s="68"/>
      <c r="F27" s="68"/>
      <c r="G27" s="68"/>
      <c r="H27" s="8"/>
      <c r="I27" s="64" t="s">
        <v>77</v>
      </c>
      <c r="J27" s="64"/>
      <c r="K27" s="64"/>
      <c r="L27" s="7"/>
    </row>
    <row r="28" spans="1:12" ht="14.25">
      <c r="A28" s="9"/>
      <c r="B28" s="10"/>
      <c r="F28" s="58"/>
      <c r="G28" s="58"/>
      <c r="H28" s="11"/>
      <c r="I28" s="65" t="s">
        <v>7</v>
      </c>
      <c r="J28" s="65"/>
      <c r="K28" s="65"/>
      <c r="L28" s="7"/>
    </row>
    <row r="29" spans="1:12" ht="20.25" customHeight="1">
      <c r="A29" s="68" t="s">
        <v>8</v>
      </c>
      <c r="B29" s="68"/>
      <c r="C29" s="68"/>
      <c r="D29" s="68"/>
      <c r="F29" s="72">
        <v>211003</v>
      </c>
      <c r="G29" s="72"/>
      <c r="H29" s="8"/>
      <c r="I29" s="12"/>
      <c r="J29" s="12"/>
      <c r="K29" s="12"/>
      <c r="L29" s="7"/>
    </row>
    <row r="30" spans="1:12" ht="14.25">
      <c r="A30" s="9"/>
      <c r="B30" s="10"/>
      <c r="F30" s="73" t="s">
        <v>9</v>
      </c>
      <c r="G30" s="73"/>
      <c r="H30" s="11"/>
      <c r="I30" s="58"/>
      <c r="J30" s="58"/>
      <c r="K30" s="58"/>
      <c r="L30" s="7"/>
    </row>
    <row r="31" spans="1:12" ht="20.25" customHeight="1">
      <c r="A31" s="68"/>
      <c r="B31" s="68"/>
      <c r="C31" s="68"/>
      <c r="D31" s="68"/>
      <c r="E31" s="10"/>
      <c r="F31" s="71"/>
      <c r="G31" s="71"/>
      <c r="H31" s="8"/>
      <c r="I31" s="7"/>
      <c r="J31" s="7"/>
      <c r="K31" s="7"/>
      <c r="L31" s="7"/>
    </row>
    <row r="32" spans="1:12" ht="14.25">
      <c r="A32" s="68" t="s">
        <v>10</v>
      </c>
      <c r="B32" s="68"/>
      <c r="C32" s="68"/>
      <c r="D32" s="68"/>
      <c r="E32" s="10"/>
      <c r="F32" s="70" t="s">
        <v>11</v>
      </c>
      <c r="G32" s="70"/>
      <c r="H32" s="13"/>
      <c r="I32" s="7"/>
      <c r="J32" s="7"/>
      <c r="K32" s="7"/>
      <c r="L32" s="7"/>
    </row>
    <row r="33" spans="8:12" ht="27.75" customHeight="1">
      <c r="H33" s="14"/>
      <c r="I33" s="7"/>
      <c r="J33" s="7"/>
      <c r="K33" s="7"/>
      <c r="L33" s="7"/>
    </row>
    <row r="34" spans="6:12" ht="14.25">
      <c r="F34" s="7"/>
      <c r="G34" s="7"/>
      <c r="H34" s="7"/>
      <c r="I34" s="7"/>
      <c r="J34" s="7"/>
      <c r="K34" s="7"/>
      <c r="L34" s="7"/>
    </row>
    <row r="35" spans="6:12" ht="14.25">
      <c r="F35" s="7"/>
      <c r="G35" s="7"/>
      <c r="H35" s="7"/>
      <c r="I35" s="7"/>
      <c r="J35" s="7"/>
      <c r="K35" s="7"/>
      <c r="L35" s="7"/>
    </row>
    <row r="36" spans="6:12" ht="14.25">
      <c r="F36" s="7"/>
      <c r="G36" s="7"/>
      <c r="H36" s="7"/>
      <c r="I36" s="7"/>
      <c r="J36" s="7"/>
      <c r="K36" s="7"/>
      <c r="L36" s="7"/>
    </row>
  </sheetData>
  <sheetProtection formatCells="0" formatColumns="0" formatRows="0" insertColumns="0" insertRows="0" insertHyperlinks="0" deleteColumns="0" deleteRows="0" sort="0" autoFilter="0" pivotTables="0"/>
  <mergeCells count="23">
    <mergeCell ref="A32:D32"/>
    <mergeCell ref="F32:G32"/>
    <mergeCell ref="F31:G31"/>
    <mergeCell ref="F29:G29"/>
    <mergeCell ref="F30:G30"/>
    <mergeCell ref="C17:G17"/>
    <mergeCell ref="A31:D31"/>
    <mergeCell ref="B12:H12"/>
    <mergeCell ref="B13:H13"/>
    <mergeCell ref="A29:D29"/>
    <mergeCell ref="F28:G28"/>
    <mergeCell ref="C16:G16"/>
    <mergeCell ref="A27:G27"/>
    <mergeCell ref="I30:K30"/>
    <mergeCell ref="F1:J1"/>
    <mergeCell ref="F2:J2"/>
    <mergeCell ref="B19:H19"/>
    <mergeCell ref="F3:J3"/>
    <mergeCell ref="C14:E14"/>
    <mergeCell ref="B15:H15"/>
    <mergeCell ref="B18:G18"/>
    <mergeCell ref="I27:K27"/>
    <mergeCell ref="I28:K28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30" zoomScaleNormal="130" zoomScalePageLayoutView="0" workbookViewId="0" topLeftCell="A43">
      <selection activeCell="A56" sqref="A56"/>
    </sheetView>
  </sheetViews>
  <sheetFormatPr defaultColWidth="9.140625" defaultRowHeight="15"/>
  <cols>
    <col min="1" max="1" width="44.28125" style="1" customWidth="1"/>
    <col min="2" max="2" width="6.8515625" style="1" customWidth="1"/>
    <col min="3" max="3" width="5.28125" style="1" customWidth="1"/>
    <col min="4" max="4" width="13.421875" style="1" customWidth="1"/>
    <col min="5" max="5" width="18.28125" style="1" customWidth="1"/>
    <col min="6" max="16384" width="9.140625" style="1" customWidth="1"/>
  </cols>
  <sheetData>
    <row r="1" spans="1:7" ht="33" customHeight="1">
      <c r="A1" s="77" t="s">
        <v>12</v>
      </c>
      <c r="B1" s="77"/>
      <c r="C1" s="77"/>
      <c r="D1" s="77"/>
      <c r="E1" s="77"/>
      <c r="F1" s="15"/>
      <c r="G1" s="15"/>
    </row>
    <row r="3" spans="1:5" ht="14.25">
      <c r="A3" s="78"/>
      <c r="B3" s="80" t="s">
        <v>13</v>
      </c>
      <c r="C3" s="80" t="s">
        <v>14</v>
      </c>
      <c r="D3" s="57" t="s">
        <v>76</v>
      </c>
      <c r="E3" s="57" t="s">
        <v>75</v>
      </c>
    </row>
    <row r="4" spans="1:5" ht="14.25">
      <c r="A4" s="79"/>
      <c r="B4" s="81"/>
      <c r="C4" s="81"/>
      <c r="D4" s="16" t="s">
        <v>15</v>
      </c>
      <c r="E4" s="16" t="s">
        <v>16</v>
      </c>
    </row>
    <row r="5" spans="1:5" ht="14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21.75" customHeight="1">
      <c r="A6" s="18" t="s">
        <v>17</v>
      </c>
      <c r="B6" s="19"/>
      <c r="C6" s="19"/>
      <c r="D6" s="20"/>
      <c r="E6" s="20"/>
    </row>
    <row r="7" spans="1:5" ht="21.75" customHeight="1">
      <c r="A7" s="21" t="s">
        <v>18</v>
      </c>
      <c r="B7" s="22" t="s">
        <v>19</v>
      </c>
      <c r="C7" s="23">
        <v>5</v>
      </c>
      <c r="D7" s="24">
        <v>3713828.4</v>
      </c>
      <c r="E7" s="24">
        <v>3745772.4</v>
      </c>
    </row>
    <row r="8" spans="1:5" ht="21.75" customHeight="1">
      <c r="A8" s="21" t="s">
        <v>20</v>
      </c>
      <c r="B8" s="22" t="s">
        <v>21</v>
      </c>
      <c r="C8" s="23">
        <v>6</v>
      </c>
      <c r="D8" s="24">
        <v>560</v>
      </c>
      <c r="E8" s="24">
        <v>560</v>
      </c>
    </row>
    <row r="9" spans="1:5" ht="21.75" customHeight="1">
      <c r="A9" s="21" t="s">
        <v>22</v>
      </c>
      <c r="B9" s="22" t="s">
        <v>23</v>
      </c>
      <c r="C9" s="23">
        <v>7</v>
      </c>
      <c r="D9" s="24" t="s">
        <v>24</v>
      </c>
      <c r="E9" s="24" t="s">
        <v>24</v>
      </c>
    </row>
    <row r="10" spans="1:5" ht="21.75" customHeight="1">
      <c r="A10" s="21" t="s">
        <v>25</v>
      </c>
      <c r="B10" s="22" t="s">
        <v>26</v>
      </c>
      <c r="C10" s="23">
        <v>8</v>
      </c>
      <c r="D10" s="24" t="s">
        <v>24</v>
      </c>
      <c r="E10" s="24" t="s">
        <v>24</v>
      </c>
    </row>
    <row r="11" spans="1:5" ht="30" customHeight="1">
      <c r="A11" s="21" t="s">
        <v>27</v>
      </c>
      <c r="B11" s="22" t="s">
        <v>28</v>
      </c>
      <c r="C11" s="23">
        <v>9</v>
      </c>
      <c r="D11" s="24" t="s">
        <v>24</v>
      </c>
      <c r="E11" s="24" t="s">
        <v>24</v>
      </c>
    </row>
    <row r="12" spans="1:5" ht="21.75" customHeight="1">
      <c r="A12" s="21" t="s">
        <v>29</v>
      </c>
      <c r="B12" s="22" t="s">
        <v>30</v>
      </c>
      <c r="C12" s="23">
        <v>10</v>
      </c>
      <c r="D12" s="24">
        <v>10434522.4</v>
      </c>
      <c r="E12" s="24">
        <v>11464047.2</v>
      </c>
    </row>
    <row r="13" spans="1:5" ht="21.75" customHeight="1">
      <c r="A13" s="21" t="s">
        <v>31</v>
      </c>
      <c r="B13" s="22" t="s">
        <v>32</v>
      </c>
      <c r="C13" s="23">
        <v>11</v>
      </c>
      <c r="D13" s="24" t="s">
        <v>24</v>
      </c>
      <c r="E13" s="24" t="s">
        <v>24</v>
      </c>
    </row>
    <row r="14" spans="1:5" ht="30" customHeight="1">
      <c r="A14" s="25" t="s">
        <v>33</v>
      </c>
      <c r="B14" s="26" t="s">
        <v>34</v>
      </c>
      <c r="C14" s="27"/>
      <c r="D14" s="28" t="s">
        <v>24</v>
      </c>
      <c r="E14" s="28" t="s">
        <v>24</v>
      </c>
    </row>
    <row r="15" spans="1:5" ht="30" customHeight="1">
      <c r="A15" s="25" t="s">
        <v>35</v>
      </c>
      <c r="B15" s="26" t="s">
        <v>36</v>
      </c>
      <c r="C15" s="27"/>
      <c r="D15" s="28" t="s">
        <v>24</v>
      </c>
      <c r="E15" s="28" t="s">
        <v>24</v>
      </c>
    </row>
    <row r="16" spans="1:5" ht="21.75" customHeight="1" thickBot="1">
      <c r="A16" s="29" t="s">
        <v>37</v>
      </c>
      <c r="B16" s="30" t="s">
        <v>38</v>
      </c>
      <c r="C16" s="23">
        <v>12</v>
      </c>
      <c r="D16" s="31" t="s">
        <v>24</v>
      </c>
      <c r="E16" s="31" t="s">
        <v>24</v>
      </c>
    </row>
    <row r="17" spans="1:5" ht="21.75" customHeight="1" thickBot="1">
      <c r="A17" s="32" t="s">
        <v>39</v>
      </c>
      <c r="B17" s="33" t="s">
        <v>40</v>
      </c>
      <c r="C17" s="34"/>
      <c r="D17" s="35">
        <f>SUM(SUM(D6:D13),D16)</f>
        <v>14148910.8</v>
      </c>
      <c r="E17" s="36">
        <f>SUM(SUM(E6:E13),E16)</f>
        <v>15210379.6</v>
      </c>
    </row>
    <row r="18" spans="1:5" ht="21.75" customHeight="1">
      <c r="A18" s="37"/>
      <c r="B18" s="38"/>
      <c r="C18" s="38"/>
      <c r="D18" s="39"/>
      <c r="E18" s="40"/>
    </row>
    <row r="19" spans="1:5" ht="21.75" customHeight="1">
      <c r="A19" s="21" t="s">
        <v>41</v>
      </c>
      <c r="B19" s="23">
        <v>100</v>
      </c>
      <c r="C19" s="23">
        <v>13</v>
      </c>
      <c r="D19" s="24">
        <v>45906.5</v>
      </c>
      <c r="E19" s="24">
        <v>44056.6</v>
      </c>
    </row>
    <row r="20" spans="1:5" ht="30" customHeight="1">
      <c r="A20" s="21" t="s">
        <v>42</v>
      </c>
      <c r="B20" s="23">
        <v>110</v>
      </c>
      <c r="C20" s="23">
        <v>14</v>
      </c>
      <c r="D20" s="24">
        <v>141407.9</v>
      </c>
      <c r="E20" s="24">
        <v>119996.8</v>
      </c>
    </row>
    <row r="21" spans="1:5" ht="30" customHeight="1">
      <c r="A21" s="21" t="s">
        <v>43</v>
      </c>
      <c r="B21" s="23">
        <v>120</v>
      </c>
      <c r="C21" s="23">
        <v>15</v>
      </c>
      <c r="D21" s="24" t="s">
        <v>24</v>
      </c>
      <c r="E21" s="24" t="s">
        <v>24</v>
      </c>
    </row>
    <row r="22" spans="1:5" ht="21.75" customHeight="1">
      <c r="A22" s="21" t="s">
        <v>44</v>
      </c>
      <c r="B22" s="23">
        <v>130</v>
      </c>
      <c r="C22" s="23">
        <v>11</v>
      </c>
      <c r="D22" s="41" t="s">
        <v>24</v>
      </c>
      <c r="E22" s="41" t="s">
        <v>24</v>
      </c>
    </row>
    <row r="23" spans="1:5" ht="21.75" customHeight="1" thickBot="1">
      <c r="A23" s="29" t="s">
        <v>45</v>
      </c>
      <c r="B23" s="42">
        <v>140</v>
      </c>
      <c r="C23" s="42">
        <v>16</v>
      </c>
      <c r="D23" s="31">
        <v>101869.1</v>
      </c>
      <c r="E23" s="31">
        <v>175917.3</v>
      </c>
    </row>
    <row r="24" spans="1:5" ht="21.75" customHeight="1" thickBot="1">
      <c r="A24" s="32" t="s">
        <v>46</v>
      </c>
      <c r="B24" s="34">
        <v>150</v>
      </c>
      <c r="C24" s="34"/>
      <c r="D24" s="35">
        <f>SUM(D19:D23)</f>
        <v>289183.5</v>
      </c>
      <c r="E24" s="36">
        <f>SUM(E19:E23)</f>
        <v>339970.69999999995</v>
      </c>
    </row>
    <row r="25" spans="1:5" ht="21.75" customHeight="1" thickBot="1">
      <c r="A25" s="43" t="s">
        <v>47</v>
      </c>
      <c r="B25" s="34">
        <v>160</v>
      </c>
      <c r="C25" s="34"/>
      <c r="D25" s="44">
        <f>SUM(D17,D24)</f>
        <v>14438094.3</v>
      </c>
      <c r="E25" s="45">
        <f>SUM(E17,E24)</f>
        <v>15550350.299999999</v>
      </c>
    </row>
    <row r="26" spans="1:5" ht="21.75" customHeight="1">
      <c r="A26" s="37"/>
      <c r="B26" s="38"/>
      <c r="C26" s="38"/>
      <c r="D26" s="39"/>
      <c r="E26" s="40"/>
    </row>
    <row r="27" spans="1:5" ht="23.25" customHeight="1">
      <c r="A27" s="18" t="s">
        <v>48</v>
      </c>
      <c r="B27" s="19"/>
      <c r="C27" s="19"/>
      <c r="D27" s="46"/>
      <c r="E27" s="46"/>
    </row>
    <row r="28" spans="1:5" ht="21.75" customHeight="1">
      <c r="A28" s="21" t="s">
        <v>49</v>
      </c>
      <c r="B28" s="23">
        <v>170</v>
      </c>
      <c r="C28" s="23"/>
      <c r="D28" s="24" t="s">
        <v>24</v>
      </c>
      <c r="E28" s="24" t="s">
        <v>24</v>
      </c>
    </row>
    <row r="29" spans="1:5" ht="21.75" customHeight="1">
      <c r="A29" s="21" t="s">
        <v>50</v>
      </c>
      <c r="B29" s="23">
        <v>180</v>
      </c>
      <c r="C29" s="23"/>
      <c r="D29" s="24">
        <v>-1121201.4</v>
      </c>
      <c r="E29" s="24">
        <v>-8820.2</v>
      </c>
    </row>
    <row r="30" spans="1:5" ht="30" customHeight="1">
      <c r="A30" s="21" t="s">
        <v>51</v>
      </c>
      <c r="B30" s="23">
        <v>190</v>
      </c>
      <c r="C30" s="23">
        <v>5</v>
      </c>
      <c r="D30" s="24"/>
      <c r="E30" s="24" t="s">
        <v>24</v>
      </c>
    </row>
    <row r="31" spans="1:10" ht="21.75" customHeight="1" thickBot="1">
      <c r="A31" s="29" t="s">
        <v>52</v>
      </c>
      <c r="B31" s="42">
        <v>200</v>
      </c>
      <c r="C31" s="42"/>
      <c r="D31" s="31">
        <v>339970.7</v>
      </c>
      <c r="E31" s="31">
        <v>339970.7</v>
      </c>
      <c r="F31" s="74"/>
      <c r="G31" s="75"/>
      <c r="H31" s="75"/>
      <c r="I31" s="75"/>
      <c r="J31" s="75"/>
    </row>
    <row r="32" spans="1:5" ht="27.75" customHeight="1" thickBot="1">
      <c r="A32" s="32" t="s">
        <v>53</v>
      </c>
      <c r="B32" s="34">
        <v>210</v>
      </c>
      <c r="C32" s="34"/>
      <c r="D32" s="35">
        <f>SUM(D27:D31)</f>
        <v>-781230.7</v>
      </c>
      <c r="E32" s="36">
        <f>SUM(E27:E31)</f>
        <v>331150.5</v>
      </c>
    </row>
    <row r="33" spans="1:5" ht="21.75" customHeight="1">
      <c r="A33" s="37"/>
      <c r="B33" s="38"/>
      <c r="C33" s="38"/>
      <c r="D33" s="39"/>
      <c r="E33" s="40"/>
    </row>
    <row r="34" spans="1:5" ht="21.75" customHeight="1">
      <c r="A34" s="18" t="s">
        <v>54</v>
      </c>
      <c r="B34" s="19"/>
      <c r="C34" s="19"/>
      <c r="D34" s="47"/>
      <c r="E34" s="48"/>
    </row>
    <row r="35" spans="1:5" ht="30" customHeight="1">
      <c r="A35" s="21" t="s">
        <v>55</v>
      </c>
      <c r="B35" s="23">
        <v>220</v>
      </c>
      <c r="C35" s="23">
        <v>17</v>
      </c>
      <c r="D35" s="49">
        <v>15210379.6</v>
      </c>
      <c r="E35" s="49">
        <v>15210379.6</v>
      </c>
    </row>
    <row r="36" spans="1:5" ht="21.75" customHeight="1">
      <c r="A36" s="21" t="s">
        <v>56</v>
      </c>
      <c r="B36" s="23">
        <v>230</v>
      </c>
      <c r="C36" s="23">
        <v>18</v>
      </c>
      <c r="D36" s="24" t="s">
        <v>24</v>
      </c>
      <c r="E36" s="24" t="s">
        <v>24</v>
      </c>
    </row>
    <row r="37" spans="1:5" ht="21.75" customHeight="1">
      <c r="A37" s="21" t="s">
        <v>57</v>
      </c>
      <c r="B37" s="23">
        <v>240</v>
      </c>
      <c r="C37" s="23">
        <v>19</v>
      </c>
      <c r="D37" s="24" t="s">
        <v>24</v>
      </c>
      <c r="E37" s="24" t="s">
        <v>24</v>
      </c>
    </row>
    <row r="38" spans="1:5" ht="29.25" customHeight="1">
      <c r="A38" s="21" t="s">
        <v>58</v>
      </c>
      <c r="B38" s="23">
        <v>250</v>
      </c>
      <c r="C38" s="23">
        <v>20</v>
      </c>
      <c r="D38" s="24" t="s">
        <v>24</v>
      </c>
      <c r="E38" s="24" t="s">
        <v>24</v>
      </c>
    </row>
    <row r="39" spans="1:5" ht="21.75" customHeight="1" thickBot="1">
      <c r="A39" s="29" t="s">
        <v>59</v>
      </c>
      <c r="B39" s="42">
        <v>260</v>
      </c>
      <c r="C39" s="42">
        <v>21</v>
      </c>
      <c r="D39" s="31" t="s">
        <v>24</v>
      </c>
      <c r="E39" s="31" t="s">
        <v>24</v>
      </c>
    </row>
    <row r="40" spans="1:5" ht="21.75" customHeight="1" thickBot="1">
      <c r="A40" s="32" t="s">
        <v>60</v>
      </c>
      <c r="B40" s="34">
        <v>270</v>
      </c>
      <c r="C40" s="34"/>
      <c r="D40" s="35">
        <f>SUM(D34:D39)</f>
        <v>15210379.6</v>
      </c>
      <c r="E40" s="50">
        <f>SUM(E34:E39)</f>
        <v>15210379.6</v>
      </c>
    </row>
    <row r="41" spans="1:5" ht="21.75" customHeight="1">
      <c r="A41" s="37"/>
      <c r="B41" s="38"/>
      <c r="C41" s="38"/>
      <c r="D41" s="39"/>
      <c r="E41" s="40"/>
    </row>
    <row r="42" spans="1:5" ht="30" customHeight="1">
      <c r="A42" s="21" t="s">
        <v>61</v>
      </c>
      <c r="B42" s="23">
        <v>280</v>
      </c>
      <c r="C42" s="23">
        <v>17</v>
      </c>
      <c r="D42" s="24" t="s">
        <v>24</v>
      </c>
      <c r="E42" s="24" t="s">
        <v>24</v>
      </c>
    </row>
    <row r="43" spans="1:5" ht="21.75" customHeight="1">
      <c r="A43" s="21" t="s">
        <v>62</v>
      </c>
      <c r="B43" s="23">
        <v>290</v>
      </c>
      <c r="C43" s="23">
        <v>18</v>
      </c>
      <c r="D43" s="24" t="s">
        <v>24</v>
      </c>
      <c r="E43" s="24" t="s">
        <v>24</v>
      </c>
    </row>
    <row r="44" spans="1:5" ht="21.75" customHeight="1">
      <c r="A44" s="21" t="s">
        <v>63</v>
      </c>
      <c r="B44" s="23">
        <v>300</v>
      </c>
      <c r="C44" s="23">
        <v>19</v>
      </c>
      <c r="D44" s="24" t="s">
        <v>24</v>
      </c>
      <c r="E44" s="24" t="s">
        <v>24</v>
      </c>
    </row>
    <row r="45" spans="1:5" ht="21.75" customHeight="1">
      <c r="A45" s="21" t="s">
        <v>64</v>
      </c>
      <c r="B45" s="23">
        <v>310</v>
      </c>
      <c r="C45" s="23">
        <v>21</v>
      </c>
      <c r="D45" s="24" t="s">
        <v>24</v>
      </c>
      <c r="E45" s="24" t="s">
        <v>24</v>
      </c>
    </row>
    <row r="46" spans="1:5" ht="30" customHeight="1">
      <c r="A46" s="21" t="s">
        <v>65</v>
      </c>
      <c r="B46" s="23">
        <v>320</v>
      </c>
      <c r="C46" s="23">
        <v>22</v>
      </c>
      <c r="D46" s="24">
        <v>8945.4</v>
      </c>
      <c r="E46" s="24">
        <v>8820.2</v>
      </c>
    </row>
    <row r="47" spans="1:5" ht="21.75" customHeight="1" thickBot="1">
      <c r="A47" s="29" t="s">
        <v>66</v>
      </c>
      <c r="B47" s="42">
        <v>330</v>
      </c>
      <c r="C47" s="42">
        <v>23</v>
      </c>
      <c r="D47" s="31">
        <v>0</v>
      </c>
      <c r="E47" s="31">
        <v>0</v>
      </c>
    </row>
    <row r="48" spans="1:5" ht="21.75" customHeight="1" thickBot="1">
      <c r="A48" s="32" t="s">
        <v>67</v>
      </c>
      <c r="B48" s="34">
        <v>340</v>
      </c>
      <c r="C48" s="34"/>
      <c r="D48" s="35">
        <f>SUM(D42:D47)</f>
        <v>8945.4</v>
      </c>
      <c r="E48" s="36">
        <f>SUM(E42:E47)</f>
        <v>8820.2</v>
      </c>
    </row>
    <row r="49" spans="1:5" ht="21.75" customHeight="1" thickBot="1">
      <c r="A49" s="32" t="s">
        <v>68</v>
      </c>
      <c r="B49" s="34">
        <v>350</v>
      </c>
      <c r="C49" s="34"/>
      <c r="D49" s="35">
        <f>SUM(D40,D48)</f>
        <v>15219325</v>
      </c>
      <c r="E49" s="50">
        <f>SUM(E40,E48)</f>
        <v>15219199.799999999</v>
      </c>
    </row>
    <row r="50" spans="1:5" ht="32.25" customHeight="1" thickBot="1">
      <c r="A50" s="43" t="s">
        <v>69</v>
      </c>
      <c r="B50" s="34">
        <v>360</v>
      </c>
      <c r="C50" s="34"/>
      <c r="D50" s="45">
        <f>SUM(D32,D49)</f>
        <v>14438094.3</v>
      </c>
      <c r="E50" s="45">
        <f>SUM(E32,E49)</f>
        <v>15550350.299999999</v>
      </c>
    </row>
    <row r="51" ht="14.25">
      <c r="A51" s="51"/>
    </row>
    <row r="52" ht="14.25">
      <c r="A52" s="51"/>
    </row>
    <row r="53" ht="14.25">
      <c r="A53" s="51"/>
    </row>
    <row r="54" spans="1:5" ht="15.75" customHeight="1">
      <c r="A54" s="52" t="s">
        <v>70</v>
      </c>
      <c r="B54" s="76"/>
      <c r="C54" s="76"/>
      <c r="E54" s="55"/>
    </row>
    <row r="55" spans="1:5" ht="16.5" customHeight="1">
      <c r="A55" s="53"/>
      <c r="B55" s="63" t="s">
        <v>71</v>
      </c>
      <c r="C55" s="63"/>
      <c r="E55" s="54"/>
    </row>
    <row r="56" spans="1:5" ht="16.5" customHeight="1">
      <c r="A56" s="53"/>
      <c r="B56" s="53"/>
      <c r="D56" s="56"/>
      <c r="E56" s="54"/>
    </row>
    <row r="57" spans="1:5" ht="14.25">
      <c r="A57" s="53" t="s">
        <v>72</v>
      </c>
      <c r="B57" s="76"/>
      <c r="C57" s="76"/>
      <c r="D57" s="56"/>
      <c r="E57" s="55"/>
    </row>
    <row r="58" spans="1:5" ht="14.25">
      <c r="A58" s="53"/>
      <c r="B58" s="63" t="s">
        <v>71</v>
      </c>
      <c r="C58" s="63"/>
      <c r="D58" s="56"/>
      <c r="E58" s="54"/>
    </row>
    <row r="59" spans="1:4" ht="14.25">
      <c r="A59" s="82" t="s">
        <v>78</v>
      </c>
      <c r="D59" s="56"/>
    </row>
    <row r="60" spans="1:4" ht="14.25">
      <c r="A60" s="55" t="s">
        <v>73</v>
      </c>
      <c r="D60" s="56"/>
    </row>
  </sheetData>
  <sheetProtection/>
  <mergeCells count="9">
    <mergeCell ref="F31:J31"/>
    <mergeCell ref="B54:C54"/>
    <mergeCell ref="B55:C55"/>
    <mergeCell ref="B57:C57"/>
    <mergeCell ref="B58:C58"/>
    <mergeCell ref="A1:E1"/>
    <mergeCell ref="A3:A4"/>
    <mergeCell ref="B3:B4"/>
    <mergeCell ref="C3:C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2020-04-15T06:43:53Z</cp:lastPrinted>
  <dcterms:created xsi:type="dcterms:W3CDTF">2016-12-02T07:54:29Z</dcterms:created>
  <dcterms:modified xsi:type="dcterms:W3CDTF">2020-04-15T07:03:19Z</dcterms:modified>
  <cp:category/>
  <cp:version/>
  <cp:contentType/>
  <cp:contentStatus/>
</cp:coreProperties>
</file>